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体检名单"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<sst xmlns="http://schemas.openxmlformats.org/spreadsheetml/2006/main" count="396" uniqueCount="380">
  <si>
    <r>
      <rPr>
        <b/>
        <sz val="24"/>
        <rFont val="宋体"/>
        <charset val="134"/>
        <scheme val="major"/>
      </rPr>
      <t xml:space="preserve">2025年长沙市直事业单位第二批公开招聘工作人员
</t>
    </r>
    <r>
      <rPr>
        <b/>
        <sz val="24"/>
        <color theme="1"/>
        <rFont val="宋体"/>
        <charset val="134"/>
        <scheme val="major"/>
      </rPr>
      <t>入围体检</t>
    </r>
    <r>
      <rPr>
        <b/>
        <sz val="24"/>
        <rFont val="宋体"/>
        <charset val="134"/>
        <scheme val="major"/>
      </rPr>
      <t>人员名单</t>
    </r>
  </si>
  <si>
    <t>岗位代码</t>
  </si>
  <si>
    <t>主管单位</t>
  </si>
  <si>
    <t>招聘单位</t>
  </si>
  <si>
    <t>招聘岗位</t>
  </si>
  <si>
    <t>招聘计划</t>
  </si>
  <si>
    <t>姓名</t>
  </si>
  <si>
    <t>准考证号</t>
  </si>
  <si>
    <t>笔试成绩</t>
  </si>
  <si>
    <t>面试成绩</t>
  </si>
  <si>
    <t>总成绩</t>
  </si>
  <si>
    <t>排名</t>
  </si>
  <si>
    <t>咨询电话</t>
  </si>
  <si>
    <t>C01</t>
  </si>
  <si>
    <t>中共长沙市纪律检查委员会长沙市监察委员会</t>
  </si>
  <si>
    <t>长沙市纪检监察综合事务中心</t>
  </si>
  <si>
    <t>信访工作</t>
  </si>
  <si>
    <t>张楠</t>
  </si>
  <si>
    <t>10001105</t>
  </si>
  <si>
    <t>0731-88667245</t>
  </si>
  <si>
    <t>C02</t>
  </si>
  <si>
    <t>信息网络技术</t>
  </si>
  <si>
    <t>贺逸豪</t>
  </si>
  <si>
    <t>30000413</t>
  </si>
  <si>
    <t>C03</t>
  </si>
  <si>
    <t>综合管理</t>
  </si>
  <si>
    <t>舒梅</t>
  </si>
  <si>
    <t>10001912</t>
  </si>
  <si>
    <t>C04</t>
  </si>
  <si>
    <t>长沙市纪检监察案件查办服务中心</t>
  </si>
  <si>
    <t>法律业务</t>
  </si>
  <si>
    <t>周洲</t>
  </si>
  <si>
    <t>10002716</t>
  </si>
  <si>
    <t>穆瑞琦</t>
  </si>
  <si>
    <t>10003019</t>
  </si>
  <si>
    <t>严逸飞</t>
  </si>
  <si>
    <t>10003111</t>
  </si>
  <si>
    <t>彭薇潼</t>
  </si>
  <si>
    <t>10002902</t>
  </si>
  <si>
    <t>程子翔</t>
  </si>
  <si>
    <t>10002622</t>
  </si>
  <si>
    <t>刘鑫</t>
  </si>
  <si>
    <t>10003311</t>
  </si>
  <si>
    <t>李宗亮</t>
  </si>
  <si>
    <t>10003106</t>
  </si>
  <si>
    <t>C05</t>
  </si>
  <si>
    <t>中共长沙市委金融委员会办公室</t>
  </si>
  <si>
    <t>长沙市企业上市服务中心</t>
  </si>
  <si>
    <t>保荐咨询服务岗</t>
  </si>
  <si>
    <t>毛凌峰</t>
  </si>
  <si>
    <t>10003626</t>
  </si>
  <si>
    <t>0731-88642952</t>
  </si>
  <si>
    <t>C06</t>
  </si>
  <si>
    <t>融资咨询服务岗</t>
  </si>
  <si>
    <t>陈享</t>
  </si>
  <si>
    <t>10003830</t>
  </si>
  <si>
    <t>C07</t>
  </si>
  <si>
    <t>长沙市教育局</t>
  </si>
  <si>
    <t>长沙职业教育基地综合协调办公室</t>
  </si>
  <si>
    <t>财务会计</t>
  </si>
  <si>
    <t>刘天伦</t>
  </si>
  <si>
    <t>10005129</t>
  </si>
  <si>
    <t xml:space="preserve">0731-89768705 </t>
  </si>
  <si>
    <t>C08</t>
  </si>
  <si>
    <t>长沙市工业和信息化局</t>
  </si>
  <si>
    <t>长沙市制造业发展促进中心</t>
  </si>
  <si>
    <t>产业服务</t>
  </si>
  <si>
    <t>张耕铭</t>
  </si>
  <si>
    <t>10009413</t>
  </si>
  <si>
    <t xml:space="preserve"> 0731-89661606</t>
  </si>
  <si>
    <t>C09</t>
  </si>
  <si>
    <t>长沙市民政局</t>
  </si>
  <si>
    <t>长沙市中医康复医院</t>
  </si>
  <si>
    <t>中西医结合医师</t>
  </si>
  <si>
    <t>吕亮</t>
  </si>
  <si>
    <t>40000117</t>
  </si>
  <si>
    <t>0731-88665450</t>
  </si>
  <si>
    <t>C11</t>
  </si>
  <si>
    <t>长沙市第一社会福利院</t>
  </si>
  <si>
    <t>检验技师</t>
  </si>
  <si>
    <t>陈影</t>
  </si>
  <si>
    <t>40000204</t>
  </si>
  <si>
    <t>C12</t>
  </si>
  <si>
    <t>长沙市自然资源和规划局</t>
  </si>
  <si>
    <t>长沙市不动产登记中心</t>
  </si>
  <si>
    <t>档案专干</t>
  </si>
  <si>
    <t>洪琳</t>
  </si>
  <si>
    <t>40000322</t>
  </si>
  <si>
    <t>0731-88668169</t>
  </si>
  <si>
    <t>C13</t>
  </si>
  <si>
    <t>综合受理</t>
  </si>
  <si>
    <t>邬广</t>
  </si>
  <si>
    <t>40000715</t>
  </si>
  <si>
    <t>C14</t>
  </si>
  <si>
    <t>长沙市自然资源和规划局开福区分局青竹湖管理所</t>
  </si>
  <si>
    <t>规划专干</t>
  </si>
  <si>
    <t>康倨千</t>
  </si>
  <si>
    <t>40002710</t>
  </si>
  <si>
    <t>C15</t>
  </si>
  <si>
    <t>长沙市望城区地产所</t>
  </si>
  <si>
    <t>业务专干1</t>
  </si>
  <si>
    <t>林旺</t>
  </si>
  <si>
    <t>40003016</t>
  </si>
  <si>
    <t>C16</t>
  </si>
  <si>
    <t>业务专干2</t>
  </si>
  <si>
    <t>侯孟珠</t>
  </si>
  <si>
    <t>40003130</t>
  </si>
  <si>
    <t>C17</t>
  </si>
  <si>
    <t>业务专干3</t>
  </si>
  <si>
    <t>陈可</t>
  </si>
  <si>
    <t>40003912</t>
  </si>
  <si>
    <t>C18</t>
  </si>
  <si>
    <t>业务专干4</t>
  </si>
  <si>
    <t>程扬</t>
  </si>
  <si>
    <t>40004512</t>
  </si>
  <si>
    <t>C19</t>
  </si>
  <si>
    <t>长沙市住房和城乡建设局</t>
  </si>
  <si>
    <t>长沙市建设工程质量安全监督站</t>
  </si>
  <si>
    <t>党建专干</t>
  </si>
  <si>
    <t>申紫嫣</t>
  </si>
  <si>
    <t>40004906</t>
  </si>
  <si>
    <t>0731-84694017</t>
  </si>
  <si>
    <t>C20</t>
  </si>
  <si>
    <t>财务专干</t>
  </si>
  <si>
    <t>潘特</t>
  </si>
  <si>
    <t>20001114</t>
  </si>
  <si>
    <t>C21</t>
  </si>
  <si>
    <t>宣传专干</t>
  </si>
  <si>
    <t>罗晓君</t>
  </si>
  <si>
    <t>50000302</t>
  </si>
  <si>
    <t>C22</t>
  </si>
  <si>
    <t>房建市政工程监督1</t>
  </si>
  <si>
    <t>郑子杭</t>
  </si>
  <si>
    <t>10000102</t>
  </si>
  <si>
    <t>C23</t>
  </si>
  <si>
    <t>房建市政工程监督2</t>
  </si>
  <si>
    <t>程磊</t>
  </si>
  <si>
    <t>10000119</t>
  </si>
  <si>
    <t>龙韬</t>
  </si>
  <si>
    <t>10000228</t>
  </si>
  <si>
    <t>C24</t>
  </si>
  <si>
    <t>长沙市城区排水事务中心</t>
  </si>
  <si>
    <t>排水专干1</t>
  </si>
  <si>
    <t>余修远</t>
  </si>
  <si>
    <t>20002414</t>
  </si>
  <si>
    <t>0731-88578004</t>
  </si>
  <si>
    <t>向俊威</t>
  </si>
  <si>
    <t>20001808</t>
  </si>
  <si>
    <t>C25</t>
  </si>
  <si>
    <t>排水专干2</t>
  </si>
  <si>
    <t>王睿</t>
  </si>
  <si>
    <t>50001816</t>
  </si>
  <si>
    <t>陈唯</t>
  </si>
  <si>
    <t>50000706</t>
  </si>
  <si>
    <t>何千千</t>
  </si>
  <si>
    <t>50000810</t>
  </si>
  <si>
    <t>C26</t>
  </si>
  <si>
    <t>长沙市城市建设科学研究院</t>
  </si>
  <si>
    <t>法制审查管理</t>
  </si>
  <si>
    <t>胡霖</t>
  </si>
  <si>
    <t>50002207</t>
  </si>
  <si>
    <t>0731-88661226</t>
  </si>
  <si>
    <t>C27</t>
  </si>
  <si>
    <t>长沙市房屋安全管理事务中心</t>
  </si>
  <si>
    <t>财务人员</t>
  </si>
  <si>
    <t>雷俊宇</t>
  </si>
  <si>
    <t>0731-85162381</t>
  </si>
  <si>
    <t>C28</t>
  </si>
  <si>
    <t>长沙市交通运输局</t>
  </si>
  <si>
    <t>长沙市城市公共交通事务中心</t>
  </si>
  <si>
    <t>城市轨道运营岗</t>
  </si>
  <si>
    <t>黎家靖</t>
  </si>
  <si>
    <t>30004724</t>
  </si>
  <si>
    <t>0731-89901253</t>
  </si>
  <si>
    <t>C29</t>
  </si>
  <si>
    <t>长沙市交通建设质量安全监督站</t>
  </si>
  <si>
    <t>综合业务</t>
  </si>
  <si>
    <t>向伟</t>
  </si>
  <si>
    <t>30003503</t>
  </si>
  <si>
    <t>0731-82951779</t>
  </si>
  <si>
    <t>C30</t>
  </si>
  <si>
    <t>长沙市公路管理局城郊公路养护服务中心</t>
  </si>
  <si>
    <t>公路养护</t>
  </si>
  <si>
    <t>吴顺霖</t>
  </si>
  <si>
    <t>30004407</t>
  </si>
  <si>
    <t>0731-85601613</t>
  </si>
  <si>
    <t>C31</t>
  </si>
  <si>
    <t>长沙市水利局</t>
  </si>
  <si>
    <t>长沙市河道湖泊事务中心</t>
  </si>
  <si>
    <t>水利业务</t>
  </si>
  <si>
    <t>于学泽</t>
  </si>
  <si>
    <t>30004811</t>
  </si>
  <si>
    <t>0731-88667123</t>
  </si>
  <si>
    <t>C32</t>
  </si>
  <si>
    <t>长沙市水利水电工程质量监督站</t>
  </si>
  <si>
    <t>财务</t>
  </si>
  <si>
    <t>康争争</t>
  </si>
  <si>
    <t>20004322</t>
  </si>
  <si>
    <t>C33</t>
  </si>
  <si>
    <t>长沙市水质检测中心</t>
  </si>
  <si>
    <t>魏如鹏</t>
  </si>
  <si>
    <t>40001618</t>
  </si>
  <si>
    <t>C34</t>
  </si>
  <si>
    <t>长沙市商务局</t>
  </si>
  <si>
    <t>长沙市投资促进事务中心</t>
  </si>
  <si>
    <t>招商专干</t>
  </si>
  <si>
    <t>简文浩</t>
  </si>
  <si>
    <t>0731-88667738</t>
  </si>
  <si>
    <t>C35</t>
  </si>
  <si>
    <t>长沙市文化旅游广电局</t>
  </si>
  <si>
    <t>长沙市群众艺术馆</t>
  </si>
  <si>
    <t>音乐专干</t>
  </si>
  <si>
    <t>蒋迪</t>
  </si>
  <si>
    <t>40005031</t>
  </si>
  <si>
    <t>0731-88666583</t>
  </si>
  <si>
    <t>C36</t>
  </si>
  <si>
    <t>长沙滨江文化园管理中心</t>
  </si>
  <si>
    <t>园区管理</t>
  </si>
  <si>
    <t>周树明</t>
  </si>
  <si>
    <t>30005522</t>
  </si>
  <si>
    <t>C37</t>
  </si>
  <si>
    <t>演艺管理（高层次人才引进）</t>
  </si>
  <si>
    <t>孙倩</t>
  </si>
  <si>
    <t>免笔试直接考核</t>
  </si>
  <si>
    <t>C38</t>
  </si>
  <si>
    <t>长沙市退役军人事务局</t>
  </si>
  <si>
    <t>长沙市科大佳园军队离休退休干部服务站</t>
  </si>
  <si>
    <t>杨劢航</t>
  </si>
  <si>
    <t>20005217</t>
  </si>
  <si>
    <t>0731-85110180</t>
  </si>
  <si>
    <t>C39</t>
  </si>
  <si>
    <t>长沙市观沙岭军队离休退休干部服务站和长沙市星火军队离休退休干部休养所</t>
  </si>
  <si>
    <t>综合管理1</t>
  </si>
  <si>
    <t>苏凌涵</t>
  </si>
  <si>
    <t>20006522</t>
  </si>
  <si>
    <t>C40</t>
  </si>
  <si>
    <t>综合管理2</t>
  </si>
  <si>
    <t>陈彩霞</t>
  </si>
  <si>
    <t>60000911</t>
  </si>
  <si>
    <t>C41</t>
  </si>
  <si>
    <t>长沙市林业局</t>
  </si>
  <si>
    <t>长沙生态动物园</t>
  </si>
  <si>
    <t>文旅管理</t>
  </si>
  <si>
    <t>陈勇</t>
  </si>
  <si>
    <t>60001926</t>
  </si>
  <si>
    <t>0731-88137735</t>
  </si>
  <si>
    <t>C42</t>
  </si>
  <si>
    <t>文旅策划</t>
  </si>
  <si>
    <t>汤欣怡</t>
  </si>
  <si>
    <t>60001901</t>
  </si>
  <si>
    <t>C43</t>
  </si>
  <si>
    <t>研学文创</t>
  </si>
  <si>
    <t>徐明旭</t>
  </si>
  <si>
    <t>60002030</t>
  </si>
  <si>
    <t>C44</t>
  </si>
  <si>
    <t>长沙市市场监督管理局</t>
  </si>
  <si>
    <t>长沙市食品药品检验所</t>
  </si>
  <si>
    <t>信息化管理</t>
  </si>
  <si>
    <t>何子佳</t>
  </si>
  <si>
    <t>60004430</t>
  </si>
  <si>
    <t>0731-88631779</t>
  </si>
  <si>
    <t>C45</t>
  </si>
  <si>
    <t>长沙市体育局</t>
  </si>
  <si>
    <t>长沙市贺龙体育运动学校（长沙市贺龙中学）</t>
  </si>
  <si>
    <t>足球主教练员</t>
  </si>
  <si>
    <t>唐人</t>
  </si>
  <si>
    <t>0731-89662967</t>
  </si>
  <si>
    <t>C46</t>
  </si>
  <si>
    <t>足球青训教练员</t>
  </si>
  <si>
    <t>谭想</t>
  </si>
  <si>
    <t>C47</t>
  </si>
  <si>
    <t>足球助理教练员</t>
  </si>
  <si>
    <t>王博</t>
  </si>
  <si>
    <t>C48</t>
  </si>
  <si>
    <t>足球守门员教练员</t>
  </si>
  <si>
    <t>黄河</t>
  </si>
  <si>
    <t>C49</t>
  </si>
  <si>
    <t>体能教练员</t>
  </si>
  <si>
    <t>李东阳</t>
  </si>
  <si>
    <t>C50</t>
  </si>
  <si>
    <t>国际式摔跤教练员（古典式）</t>
  </si>
  <si>
    <t>毛进涛</t>
  </si>
  <si>
    <t>C51</t>
  </si>
  <si>
    <t>水球教练员</t>
  </si>
  <si>
    <t>潘粒</t>
  </si>
  <si>
    <t>C52</t>
  </si>
  <si>
    <t>语文教师</t>
  </si>
  <si>
    <t>刘琪</t>
  </si>
  <si>
    <t>C53</t>
  </si>
  <si>
    <t>英语教师</t>
  </si>
  <si>
    <t>肖湘</t>
  </si>
  <si>
    <t>C54</t>
  </si>
  <si>
    <t>政治教师</t>
  </si>
  <si>
    <t>彭宏云</t>
  </si>
  <si>
    <t>C55</t>
  </si>
  <si>
    <t>数学教师</t>
  </si>
  <si>
    <t>文楚薇</t>
  </si>
  <si>
    <t>C56</t>
  </si>
  <si>
    <t>信息技术教师</t>
  </si>
  <si>
    <t>胡晓阳</t>
  </si>
  <si>
    <t>C59</t>
  </si>
  <si>
    <t>长沙市体操学校（长沙市体操幼儿园）</t>
  </si>
  <si>
    <t>自由操女队教练</t>
  </si>
  <si>
    <t>岳子芯</t>
  </si>
  <si>
    <t>C60</t>
  </si>
  <si>
    <t>长沙市医疗保障局</t>
  </si>
  <si>
    <t>长沙市医疗保障权益服务中心</t>
  </si>
  <si>
    <t>财务管理</t>
  </si>
  <si>
    <t>张钰佩</t>
  </si>
  <si>
    <t>60003324</t>
  </si>
  <si>
    <t>0731-82116199</t>
  </si>
  <si>
    <t>C61</t>
  </si>
  <si>
    <t>长沙晚报社</t>
  </si>
  <si>
    <t>媒体综合管理</t>
  </si>
  <si>
    <t>彭玮蔚</t>
  </si>
  <si>
    <t>0731-82205160</t>
  </si>
  <si>
    <t>康恋</t>
  </si>
  <si>
    <t>卜劲文</t>
  </si>
  <si>
    <t>C62</t>
  </si>
  <si>
    <t>采编岗位</t>
  </si>
  <si>
    <t>林畅</t>
  </si>
  <si>
    <t>60002202</t>
  </si>
  <si>
    <t>洪虹</t>
  </si>
  <si>
    <t>60002122</t>
  </si>
  <si>
    <t>C63</t>
  </si>
  <si>
    <t>综合岗位</t>
  </si>
  <si>
    <t>吴海燕</t>
  </si>
  <si>
    <t>60002113</t>
  </si>
  <si>
    <t>C64</t>
  </si>
  <si>
    <t>长沙市广播电视台</t>
  </si>
  <si>
    <t>邓佳乐</t>
  </si>
  <si>
    <t>0731-82777280</t>
  </si>
  <si>
    <t>胡琳</t>
  </si>
  <si>
    <t>陈澳</t>
  </si>
  <si>
    <t>C65</t>
  </si>
  <si>
    <t>广播电视技术</t>
  </si>
  <si>
    <t>万兴</t>
  </si>
  <si>
    <t>罗娟</t>
  </si>
  <si>
    <t>滕兴中</t>
  </si>
  <si>
    <t>C66</t>
  </si>
  <si>
    <t>记者</t>
  </si>
  <si>
    <t>柳逸飞</t>
  </si>
  <si>
    <t>60002301</t>
  </si>
  <si>
    <t>范波</t>
  </si>
  <si>
    <t>60002302</t>
  </si>
  <si>
    <t>C67</t>
  </si>
  <si>
    <t>长沙市公共工程建设中心</t>
  </si>
  <si>
    <t>工程技术管理1</t>
  </si>
  <si>
    <t>陈健颖</t>
  </si>
  <si>
    <t>50002329</t>
  </si>
  <si>
    <t>0731-88666491</t>
  </si>
  <si>
    <t>C68</t>
  </si>
  <si>
    <t>工程技术管理2</t>
  </si>
  <si>
    <t>罗嘉鑫</t>
  </si>
  <si>
    <t>50002803</t>
  </si>
  <si>
    <t>C69</t>
  </si>
  <si>
    <t>信息技术管理</t>
  </si>
  <si>
    <t>曾俊哲</t>
  </si>
  <si>
    <t>50003912</t>
  </si>
  <si>
    <t>C70</t>
  </si>
  <si>
    <t>法务管理</t>
  </si>
  <si>
    <t>兰斯盛</t>
  </si>
  <si>
    <t>50004406</t>
  </si>
  <si>
    <t>C71</t>
  </si>
  <si>
    <t>长沙公共资源交易中心</t>
  </si>
  <si>
    <t>数据分析</t>
  </si>
  <si>
    <t>高沁晖</t>
  </si>
  <si>
    <t>50004714</t>
  </si>
  <si>
    <t>0731-89938870</t>
  </si>
  <si>
    <t>C72</t>
  </si>
  <si>
    <t>人工智能</t>
  </si>
  <si>
    <t>朱媛媛</t>
  </si>
  <si>
    <t>50004915</t>
  </si>
  <si>
    <t>C73</t>
  </si>
  <si>
    <t>中共长沙市委党史研究室</t>
  </si>
  <si>
    <t>中国共产党长沙历史馆</t>
  </si>
  <si>
    <t>展陈策划与设计</t>
  </si>
  <si>
    <t>高鸣越</t>
  </si>
  <si>
    <t>50004622</t>
  </si>
  <si>
    <t>0731-88667520</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</si>
</sst>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33">
    <font>
      <sz val="11"/>
      <color theme="1"/>
      <name val="宋体"/>
      <charset val="134"/>
      <scheme val="minor"/>
    </font>
    <font>
      <sz val="12"/>
      <color theme="1"/>
      <name val="宋体"/>
      <charset val="134"/>
    </font>
    <font>
      <sz val="12"/>
      <color rgb="FF0070C0"/>
      <name val="宋体"/>
      <charset val="134"/>
    </font>
    <font>
      <sz val="12"/>
      <name val="宋体"/>
      <charset val="134"/>
    </font>
    <font>
      <sz val="11"/>
      <name val="宋体"/>
      <charset val="134"/>
      <scheme val="minor"/>
    </font>
    <font>
      <sz val="14"/>
      <name val="黑体"/>
      <charset val="134"/>
    </font>
    <font>
      <b/>
      <sz val="24"/>
      <name val="宋体"/>
      <charset val="134"/>
      <scheme val="major"/>
    </font>
    <font>
      <sz val="24"/>
      <name val="方正小标宋简体"/>
      <charset val="134"/>
    </font>
    <font>
      <sz val="11"/>
      <name val="黑体"/>
      <charset val="134"/>
    </font>
    <font>
      <sz val="12"/>
      <color rgb="FF000000"/>
      <name val="黑体"/>
      <charset val="134"/>
    </font>
    <font>
      <sz val="12"/>
      <name val="黑体"/>
      <charset val="134"/>
    </font>
    <font>
      <sz val="12"/>
      <color indexed="8"/>
      <name val="宋体"/>
      <charset val="134"/>
    </font>
    <font>
      <sz val="12"/>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24"/>
      <color theme="1"/>
      <name val="宋体"/>
      <charset val="134"/>
      <scheme val="maj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0" fillId="0" borderId="0" applyNumberFormat="0" applyFill="0" applyBorder="0" applyAlignment="0" applyProtection="0">
      <alignment vertical="center"/>
    </xf>
    <xf numFmtId="0" fontId="21" fillId="4" borderId="11" applyNumberFormat="0" applyAlignment="0" applyProtection="0">
      <alignment vertical="center"/>
    </xf>
    <xf numFmtId="0" fontId="22" fillId="5" borderId="12" applyNumberFormat="0" applyAlignment="0" applyProtection="0">
      <alignment vertical="center"/>
    </xf>
    <xf numFmtId="0" fontId="23" fillId="5" borderId="11" applyNumberFormat="0" applyAlignment="0" applyProtection="0">
      <alignment vertical="center"/>
    </xf>
    <xf numFmtId="0" fontId="24" fillId="6" borderId="13" applyNumberFormat="0" applyAlignment="0" applyProtection="0">
      <alignment vertical="center"/>
    </xf>
    <xf numFmtId="0" fontId="25" fillId="0" borderId="14" applyNumberFormat="0" applyFill="0" applyAlignment="0" applyProtection="0">
      <alignment vertical="center"/>
    </xf>
    <xf numFmtId="0" fontId="26" fillId="0" borderId="15"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cellStyleXfs>
  <cellXfs count="81">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49" fontId="9" fillId="0" borderId="1" xfId="0" applyNumberFormat="1" applyFont="1" applyBorder="1" applyAlignment="1">
      <alignment horizontal="center" vertical="center"/>
    </xf>
    <xf numFmtId="1" fontId="10"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11" fillId="0" borderId="1" xfId="0" applyFont="1" applyBorder="1" applyAlignment="1">
      <alignment horizontal="center" vertical="center"/>
    </xf>
    <xf numFmtId="176" fontId="11" fillId="2" borderId="1" xfId="0" applyNumberFormat="1" applyFont="1" applyFill="1" applyBorder="1" applyAlignment="1">
      <alignment horizontal="center" vertical="center"/>
    </xf>
    <xf numFmtId="176" fontId="11" fillId="2" borderId="1" xfId="0" applyNumberFormat="1" applyFont="1" applyFill="1" applyBorder="1" applyAlignment="1">
      <alignment horizontal="center" vertical="center" shrinkToFit="1"/>
    </xf>
    <xf numFmtId="176" fontId="3" fillId="2" borderId="1" xfId="0" applyNumberFormat="1" applyFont="1" applyFill="1" applyBorder="1" applyAlignment="1">
      <alignment horizontal="center" vertical="center" wrapText="1"/>
    </xf>
    <xf numFmtId="0" fontId="11" fillId="0" borderId="1" xfId="0" applyFont="1" applyBorder="1" applyAlignment="1">
      <alignment horizontal="center" vertical="center" shrinkToFi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176" fontId="11" fillId="0" borderId="1" xfId="0" applyNumberFormat="1" applyFont="1" applyBorder="1" applyAlignment="1">
      <alignment horizontal="center" vertical="center"/>
    </xf>
    <xf numFmtId="176" fontId="11" fillId="0" borderId="1" xfId="0" applyNumberFormat="1" applyFont="1" applyBorder="1" applyAlignment="1">
      <alignment horizontal="center" vertical="center" shrinkToFit="1"/>
    </xf>
    <xf numFmtId="176" fontId="3" fillId="0" borderId="1" xfId="0" applyNumberFormat="1" applyFont="1" applyBorder="1" applyAlignment="1">
      <alignment horizontal="center" vertical="center" wrapText="1"/>
    </xf>
    <xf numFmtId="0" fontId="3" fillId="0" borderId="3" xfId="0" applyFont="1" applyBorder="1" applyAlignment="1">
      <alignment horizontal="center" vertical="center" wrapText="1"/>
    </xf>
    <xf numFmtId="0" fontId="0" fillId="0" borderId="3" xfId="0" applyBorder="1" applyAlignment="1">
      <alignment horizontal="center" vertical="center" wrapText="1"/>
    </xf>
    <xf numFmtId="0" fontId="3" fillId="0" borderId="1" xfId="0" applyFont="1" applyBorder="1" applyAlignment="1">
      <alignment horizontal="center" vertical="center" shrinkToFit="1"/>
    </xf>
    <xf numFmtId="0" fontId="0" fillId="0" borderId="4" xfId="0" applyBorder="1" applyAlignment="1">
      <alignment horizontal="center" vertical="center" wrapText="1"/>
    </xf>
    <xf numFmtId="0" fontId="3" fillId="0" borderId="1" xfId="0" applyFont="1" applyBorder="1" applyAlignment="1">
      <alignment horizontal="center" vertical="center" wrapText="1" shrinkToFit="1"/>
    </xf>
    <xf numFmtId="0" fontId="3" fillId="0" borderId="4" xfId="0" applyFont="1" applyBorder="1" applyAlignment="1">
      <alignment horizontal="center" vertical="center" wrapText="1"/>
    </xf>
    <xf numFmtId="177" fontId="3"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176" fontId="1"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1" fontId="1" fillId="0" borderId="2" xfId="0" applyNumberFormat="1" applyFont="1" applyBorder="1" applyAlignment="1">
      <alignment horizontal="center" vertical="center" wrapText="1"/>
    </xf>
    <xf numFmtId="0" fontId="3" fillId="0" borderId="2" xfId="0" applyFont="1" applyBorder="1" applyAlignment="1">
      <alignment horizontal="center" vertical="center"/>
    </xf>
    <xf numFmtId="1" fontId="1" fillId="0" borderId="4" xfId="0" applyNumberFormat="1" applyFont="1" applyBorder="1" applyAlignment="1">
      <alignment horizontal="center" vertical="center" wrapText="1"/>
    </xf>
    <xf numFmtId="1" fontId="1" fillId="0" borderId="3" xfId="0" applyNumberFormat="1" applyFont="1" applyBorder="1" applyAlignment="1">
      <alignment horizontal="center" vertical="center" wrapText="1"/>
    </xf>
    <xf numFmtId="0" fontId="1" fillId="0" borderId="1" xfId="0" applyFont="1" applyBorder="1" applyAlignment="1">
      <alignment horizontal="center" vertical="center"/>
    </xf>
    <xf numFmtId="176" fontId="1" fillId="0" borderId="1" xfId="0" applyNumberFormat="1" applyFont="1" applyBorder="1" applyAlignment="1">
      <alignment horizontal="center" vertical="center"/>
    </xf>
    <xf numFmtId="0" fontId="1" fillId="0" borderId="2"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3" fillId="0" borderId="3" xfId="0" applyFont="1" applyBorder="1" applyAlignment="1">
      <alignment horizontal="center" vertical="center"/>
    </xf>
    <xf numFmtId="0" fontId="1" fillId="0" borderId="4" xfId="0" applyNumberFormat="1" applyFont="1" applyFill="1" applyBorder="1" applyAlignment="1">
      <alignment horizontal="center" vertical="center" wrapText="1"/>
    </xf>
    <xf numFmtId="0" fontId="11" fillId="0" borderId="5" xfId="0" applyFont="1" applyBorder="1" applyAlignment="1">
      <alignment horizontal="center" vertical="center"/>
    </xf>
    <xf numFmtId="0" fontId="1" fillId="0" borderId="1" xfId="0" applyNumberFormat="1" applyFont="1" applyFill="1" applyBorder="1" applyAlignment="1">
      <alignment horizontal="center"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wrapText="1"/>
    </xf>
    <xf numFmtId="176" fontId="3" fillId="0" borderId="1" xfId="0" applyNumberFormat="1" applyFont="1" applyBorder="1" applyAlignment="1">
      <alignment horizontal="center" vertical="center"/>
    </xf>
    <xf numFmtId="0" fontId="11" fillId="0" borderId="2" xfId="0" applyFont="1" applyBorder="1" applyAlignment="1">
      <alignment horizontal="center" vertical="center"/>
    </xf>
    <xf numFmtId="0" fontId="11" fillId="0" borderId="2" xfId="0" applyFont="1" applyBorder="1" applyAlignment="1">
      <alignment horizontal="center" vertical="center" wrapText="1"/>
    </xf>
    <xf numFmtId="0" fontId="3" fillId="0" borderId="4" xfId="0" applyFont="1" applyBorder="1" applyAlignment="1">
      <alignment horizontal="center" vertical="center" wrapText="1"/>
    </xf>
    <xf numFmtId="0" fontId="0" fillId="0" borderId="6" xfId="0" applyBorder="1" applyAlignment="1">
      <alignment horizontal="center" vertical="center"/>
    </xf>
    <xf numFmtId="177" fontId="3" fillId="0" borderId="2" xfId="0" applyNumberFormat="1" applyFont="1" applyBorder="1" applyAlignment="1">
      <alignment horizontal="center" vertical="center" wrapText="1"/>
    </xf>
    <xf numFmtId="0" fontId="3" fillId="0" borderId="5" xfId="0" applyFont="1" applyBorder="1" applyAlignment="1">
      <alignment horizontal="center" vertical="center" wrapText="1"/>
    </xf>
    <xf numFmtId="176" fontId="12" fillId="0" borderId="1" xfId="0" applyNumberFormat="1"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176" fontId="3"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2" fillId="0" borderId="1" xfId="0"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0" fontId="11" fillId="0" borderId="5" xfId="0" applyFont="1" applyBorder="1" applyAlignment="1">
      <alignment horizontal="center" vertical="center" wrapText="1"/>
    </xf>
    <xf numFmtId="1" fontId="1" fillId="0" borderId="2" xfId="0" applyNumberFormat="1" applyFont="1" applyBorder="1" applyAlignment="1">
      <alignment horizontal="center" vertical="center" wrapText="1"/>
    </xf>
    <xf numFmtId="1" fontId="1" fillId="0" borderId="3" xfId="0" applyNumberFormat="1" applyFont="1" applyBorder="1" applyAlignment="1">
      <alignment horizontal="center" vertical="center" wrapText="1"/>
    </xf>
    <xf numFmtId="1" fontId="1" fillId="0" borderId="4"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3" fillId="0" borderId="7" xfId="0" applyFont="1" applyBorder="1" applyAlignment="1">
      <alignment horizontal="center" vertical="center" wrapText="1"/>
    </xf>
    <xf numFmtId="177" fontId="3" fillId="0" borderId="3" xfId="0" applyNumberFormat="1" applyFont="1" applyBorder="1" applyAlignment="1">
      <alignment horizontal="center" vertical="center" wrapText="1"/>
    </xf>
    <xf numFmtId="0" fontId="12"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1"/>
  <sheetViews>
    <sheetView tabSelected="1" zoomScale="85" zoomScaleNormal="85" topLeftCell="A56" workbookViewId="0">
      <selection activeCell="I60" sqref="I60"/>
    </sheetView>
  </sheetViews>
  <sheetFormatPr defaultColWidth="9" defaultRowHeight="13.5"/>
  <cols>
    <col min="1" max="1" width="8.86666666666667" style="4" customWidth="1"/>
    <col min="2" max="2" width="15.7333333333333" style="4" customWidth="1"/>
    <col min="3" max="3" width="25.8666666666667" style="5" customWidth="1"/>
    <col min="4" max="4" width="17.7333333333333" style="4" customWidth="1"/>
    <col min="5" max="5" width="10" style="4" customWidth="1"/>
    <col min="6" max="6" width="12.4" style="4" customWidth="1"/>
    <col min="7" max="7" width="18" style="4" customWidth="1"/>
    <col min="8" max="10" width="11.8666666666667" style="4" customWidth="1"/>
    <col min="11" max="11" width="9" style="4"/>
    <col min="12" max="12" width="17.4666666666667" style="6" customWidth="1"/>
    <col min="13" max="13" width="14" style="4" customWidth="1"/>
    <col min="14" max="16384" width="9" style="4"/>
  </cols>
  <sheetData>
    <row r="1" ht="18.75" spans="1:12">
      <c r="A1" s="7"/>
      <c r="B1" s="7"/>
      <c r="C1" s="8"/>
      <c r="D1" s="7"/>
      <c r="E1" s="8"/>
    </row>
    <row r="2" ht="84" customHeight="1" spans="1:12">
      <c r="A2" s="9" t="s">
        <v>0</v>
      </c>
      <c r="B2" s="10"/>
      <c r="C2" s="10"/>
      <c r="D2" s="10"/>
      <c r="E2" s="10"/>
      <c r="F2" s="10"/>
      <c r="G2" s="10"/>
      <c r="H2" s="10"/>
      <c r="I2" s="10"/>
      <c r="J2" s="10"/>
      <c r="K2" s="10"/>
      <c r="L2" s="10"/>
    </row>
    <row r="3" ht="45" customHeight="1" spans="1:12">
      <c r="A3" s="11" t="s">
        <v>1</v>
      </c>
      <c r="B3" s="12" t="s">
        <v>2</v>
      </c>
      <c r="C3" s="12" t="s">
        <v>3</v>
      </c>
      <c r="D3" s="13" t="s">
        <v>4</v>
      </c>
      <c r="E3" s="12" t="s">
        <v>5</v>
      </c>
      <c r="F3" s="13" t="s">
        <v>6</v>
      </c>
      <c r="G3" s="14" t="s">
        <v>7</v>
      </c>
      <c r="H3" s="12" t="s">
        <v>8</v>
      </c>
      <c r="I3" s="12" t="s">
        <v>9</v>
      </c>
      <c r="J3" s="12" t="s">
        <v>10</v>
      </c>
      <c r="K3" s="12" t="s">
        <v>11</v>
      </c>
      <c r="L3" s="15" t="s">
        <v>12</v>
      </c>
    </row>
    <row r="4" customFormat="1" ht="30" customHeight="1" spans="1:12">
      <c r="A4" s="16" t="s">
        <v>13</v>
      </c>
      <c r="B4" s="17" t="s">
        <v>14</v>
      </c>
      <c r="C4" s="18" t="s">
        <v>15</v>
      </c>
      <c r="D4" s="18" t="s">
        <v>16</v>
      </c>
      <c r="E4" s="18">
        <v>1</v>
      </c>
      <c r="F4" s="19" t="s">
        <v>17</v>
      </c>
      <c r="G4" s="19" t="s">
        <v>18</v>
      </c>
      <c r="H4" s="20">
        <v>234.83</v>
      </c>
      <c r="I4" s="21">
        <v>83.14</v>
      </c>
      <c r="J4" s="22">
        <f>H4*(40/300)+I4*(60/100)</f>
        <v>81.1946666666667</v>
      </c>
      <c r="K4" s="23">
        <v>1</v>
      </c>
      <c r="L4" s="24" t="s">
        <v>19</v>
      </c>
    </row>
    <row r="5" customFormat="1" ht="30" customHeight="1" spans="1:12">
      <c r="A5" s="16" t="s">
        <v>20</v>
      </c>
      <c r="B5" s="25"/>
      <c r="C5" s="18"/>
      <c r="D5" s="18" t="s">
        <v>21</v>
      </c>
      <c r="E5" s="18">
        <v>1</v>
      </c>
      <c r="F5" s="19" t="s">
        <v>22</v>
      </c>
      <c r="G5" s="19" t="s">
        <v>23</v>
      </c>
      <c r="H5" s="26">
        <v>244.41</v>
      </c>
      <c r="I5" s="27">
        <v>87.28</v>
      </c>
      <c r="J5" s="28">
        <f t="shared" ref="J5" si="0">H5*(40/300)+I5*(60/100)</f>
        <v>84.956</v>
      </c>
      <c r="K5" s="23">
        <v>1</v>
      </c>
      <c r="L5" s="29"/>
    </row>
    <row r="6" customFormat="1" ht="30" customHeight="1" spans="1:12">
      <c r="A6" s="16" t="s">
        <v>24</v>
      </c>
      <c r="B6" s="25"/>
      <c r="C6" s="18"/>
      <c r="D6" s="18" t="s">
        <v>25</v>
      </c>
      <c r="E6" s="18">
        <v>1</v>
      </c>
      <c r="F6" s="19" t="s">
        <v>26</v>
      </c>
      <c r="G6" s="19" t="s">
        <v>27</v>
      </c>
      <c r="H6" s="26">
        <v>238.01</v>
      </c>
      <c r="I6" s="27">
        <v>85.52</v>
      </c>
      <c r="J6" s="28">
        <f t="shared" ref="J6" si="1">H6*(40/300)+I6*(60/100)</f>
        <v>83.0466666666667</v>
      </c>
      <c r="K6" s="23">
        <v>1</v>
      </c>
      <c r="L6" s="29"/>
    </row>
    <row r="7" customFormat="1" ht="30" customHeight="1" spans="1:12">
      <c r="A7" s="17" t="s">
        <v>28</v>
      </c>
      <c r="B7" s="30"/>
      <c r="C7" s="17" t="s">
        <v>29</v>
      </c>
      <c r="D7" s="17" t="s">
        <v>30</v>
      </c>
      <c r="E7" s="17">
        <v>7</v>
      </c>
      <c r="F7" s="19" t="s">
        <v>31</v>
      </c>
      <c r="G7" s="19" t="s">
        <v>32</v>
      </c>
      <c r="H7" s="26">
        <v>227.04</v>
      </c>
      <c r="I7" s="27">
        <v>85.6</v>
      </c>
      <c r="J7" s="28">
        <f t="shared" ref="J7" si="2">H7*(40/300)+I7*(60/100)</f>
        <v>81.632</v>
      </c>
      <c r="K7" s="31">
        <v>1</v>
      </c>
      <c r="L7" s="29"/>
    </row>
    <row r="8" customFormat="1" ht="30" customHeight="1" spans="1:12">
      <c r="A8" s="25"/>
      <c r="B8" s="30"/>
      <c r="C8" s="25"/>
      <c r="D8" s="25"/>
      <c r="E8" s="25"/>
      <c r="F8" s="19" t="s">
        <v>33</v>
      </c>
      <c r="G8" s="19" t="s">
        <v>34</v>
      </c>
      <c r="H8" s="26">
        <v>234.71</v>
      </c>
      <c r="I8" s="27">
        <v>83.78</v>
      </c>
      <c r="J8" s="28">
        <f t="shared" ref="J8:J12" si="3">H8*(40/300)+I8*(60/100)</f>
        <v>81.5626666666667</v>
      </c>
      <c r="K8" s="31">
        <v>2</v>
      </c>
      <c r="L8" s="29"/>
    </row>
    <row r="9" customFormat="1" ht="30" customHeight="1" spans="1:12">
      <c r="A9" s="25"/>
      <c r="B9" s="30"/>
      <c r="C9" s="25"/>
      <c r="D9" s="25"/>
      <c r="E9" s="25"/>
      <c r="F9" s="19" t="s">
        <v>35</v>
      </c>
      <c r="G9" s="19" t="s">
        <v>36</v>
      </c>
      <c r="H9" s="26">
        <v>226.1</v>
      </c>
      <c r="I9" s="27">
        <v>84.8</v>
      </c>
      <c r="J9" s="28">
        <f t="shared" ref="J9" si="4">H9*(40/300)+I9*(60/100)</f>
        <v>81.0266666666667</v>
      </c>
      <c r="K9" s="31">
        <v>3</v>
      </c>
      <c r="L9" s="29"/>
    </row>
    <row r="10" customFormat="1" ht="30" customHeight="1" spans="1:12">
      <c r="A10" s="25"/>
      <c r="B10" s="30"/>
      <c r="C10" s="25"/>
      <c r="D10" s="25"/>
      <c r="E10" s="25"/>
      <c r="F10" s="19" t="s">
        <v>37</v>
      </c>
      <c r="G10" s="19" t="s">
        <v>38</v>
      </c>
      <c r="H10" s="26">
        <v>230.93</v>
      </c>
      <c r="I10" s="27">
        <v>83.7</v>
      </c>
      <c r="J10" s="28">
        <f t="shared" ref="J10:J11" si="5">H10*(40/300)+I10*(60/100)</f>
        <v>81.0106666666667</v>
      </c>
      <c r="K10" s="31">
        <v>4</v>
      </c>
      <c r="L10" s="29"/>
    </row>
    <row r="11" customFormat="1" ht="30" customHeight="1" spans="1:12">
      <c r="A11" s="25"/>
      <c r="B11" s="30"/>
      <c r="C11" s="25"/>
      <c r="D11" s="25"/>
      <c r="E11" s="25"/>
      <c r="F11" s="19" t="s">
        <v>39</v>
      </c>
      <c r="G11" s="19" t="s">
        <v>40</v>
      </c>
      <c r="H11" s="26">
        <v>236.54</v>
      </c>
      <c r="I11" s="27">
        <v>82</v>
      </c>
      <c r="J11" s="28">
        <f t="shared" si="5"/>
        <v>80.7386666666667</v>
      </c>
      <c r="K11" s="31">
        <v>5</v>
      </c>
      <c r="L11" s="29"/>
    </row>
    <row r="12" customFormat="1" ht="30" customHeight="1" spans="1:12">
      <c r="A12" s="25"/>
      <c r="B12" s="30"/>
      <c r="C12" s="25"/>
      <c r="D12" s="25"/>
      <c r="E12" s="25"/>
      <c r="F12" s="19" t="s">
        <v>41</v>
      </c>
      <c r="G12" s="19" t="s">
        <v>42</v>
      </c>
      <c r="H12" s="26">
        <v>233.28</v>
      </c>
      <c r="I12" s="27">
        <v>82.62</v>
      </c>
      <c r="J12" s="28">
        <f t="shared" si="3"/>
        <v>80.676</v>
      </c>
      <c r="K12" s="31">
        <v>6</v>
      </c>
      <c r="L12" s="29"/>
    </row>
    <row r="13" customFormat="1" ht="30" customHeight="1" spans="1:12">
      <c r="A13" s="25"/>
      <c r="B13" s="32"/>
      <c r="C13" s="25"/>
      <c r="D13" s="25"/>
      <c r="E13" s="25"/>
      <c r="F13" s="19" t="s">
        <v>43</v>
      </c>
      <c r="G13" s="19" t="s">
        <v>44</v>
      </c>
      <c r="H13" s="27">
        <v>217.06</v>
      </c>
      <c r="I13" s="27">
        <v>86.14</v>
      </c>
      <c r="J13" s="28">
        <f t="shared" ref="J13" si="6">H13*(40/300)+I13*(60/100)</f>
        <v>80.6253333333333</v>
      </c>
      <c r="K13" s="33">
        <v>7</v>
      </c>
      <c r="L13" s="34"/>
    </row>
    <row r="14" customFormat="1" ht="30" customHeight="1" spans="1:12">
      <c r="A14" s="18" t="s">
        <v>45</v>
      </c>
      <c r="B14" s="18" t="s">
        <v>46</v>
      </c>
      <c r="C14" s="18" t="s">
        <v>47</v>
      </c>
      <c r="D14" s="18" t="s">
        <v>48</v>
      </c>
      <c r="E14" s="35">
        <v>1</v>
      </c>
      <c r="F14" s="36" t="s">
        <v>49</v>
      </c>
      <c r="G14" s="36" t="s">
        <v>50</v>
      </c>
      <c r="H14" s="37">
        <v>225.69</v>
      </c>
      <c r="I14" s="27">
        <v>84.54</v>
      </c>
      <c r="J14" s="28">
        <f t="shared" ref="J14:J15" si="7">H14*(40/300)+I14*(60/100)</f>
        <v>80.816</v>
      </c>
      <c r="K14" s="38">
        <v>1</v>
      </c>
      <c r="L14" s="39" t="s">
        <v>51</v>
      </c>
    </row>
    <row r="15" customFormat="1" ht="30" customHeight="1" spans="1:12">
      <c r="A15" s="18" t="s">
        <v>52</v>
      </c>
      <c r="B15" s="18"/>
      <c r="C15" s="18"/>
      <c r="D15" s="18" t="s">
        <v>53</v>
      </c>
      <c r="E15" s="18">
        <v>1</v>
      </c>
      <c r="F15" s="36" t="s">
        <v>54</v>
      </c>
      <c r="G15" s="36" t="s">
        <v>55</v>
      </c>
      <c r="H15" s="37">
        <v>245.34</v>
      </c>
      <c r="I15" s="27">
        <v>83.18</v>
      </c>
      <c r="J15" s="28">
        <f t="shared" si="7"/>
        <v>82.62</v>
      </c>
      <c r="K15" s="38">
        <v>1</v>
      </c>
      <c r="L15" s="40"/>
    </row>
    <row r="16" s="1" customFormat="1" ht="30" customHeight="1" spans="1:12">
      <c r="A16" s="18" t="s">
        <v>56</v>
      </c>
      <c r="B16" s="18" t="s">
        <v>57</v>
      </c>
      <c r="C16" s="18" t="s">
        <v>58</v>
      </c>
      <c r="D16" s="18" t="s">
        <v>59</v>
      </c>
      <c r="E16" s="18">
        <v>1</v>
      </c>
      <c r="F16" s="19" t="s">
        <v>60</v>
      </c>
      <c r="G16" s="19" t="s">
        <v>61</v>
      </c>
      <c r="H16" s="26">
        <v>225.7</v>
      </c>
      <c r="I16" s="27">
        <v>84.94</v>
      </c>
      <c r="J16" s="28">
        <f t="shared" ref="J16:J17" si="8">H16*(40/300)+I16*(60/100)</f>
        <v>81.0573333333333</v>
      </c>
      <c r="K16" s="38">
        <v>1</v>
      </c>
      <c r="L16" s="41" t="s">
        <v>62</v>
      </c>
    </row>
    <row r="17" s="1" customFormat="1" ht="30" customHeight="1" spans="1:12">
      <c r="A17" s="18" t="s">
        <v>63</v>
      </c>
      <c r="B17" s="18" t="s">
        <v>64</v>
      </c>
      <c r="C17" s="18" t="s">
        <v>65</v>
      </c>
      <c r="D17" s="18" t="s">
        <v>66</v>
      </c>
      <c r="E17" s="18">
        <v>1</v>
      </c>
      <c r="F17" s="38" t="s">
        <v>67</v>
      </c>
      <c r="G17" s="38" t="s">
        <v>68</v>
      </c>
      <c r="H17" s="26">
        <v>244.59</v>
      </c>
      <c r="I17" s="27">
        <v>82.94</v>
      </c>
      <c r="J17" s="28">
        <f t="shared" si="8"/>
        <v>82.376</v>
      </c>
      <c r="K17" s="38">
        <v>1</v>
      </c>
      <c r="L17" s="41" t="s">
        <v>69</v>
      </c>
    </row>
    <row r="18" s="1" customFormat="1" ht="30" customHeight="1" spans="1:12">
      <c r="A18" s="17" t="s">
        <v>70</v>
      </c>
      <c r="B18" s="17" t="s">
        <v>71</v>
      </c>
      <c r="C18" s="18" t="s">
        <v>72</v>
      </c>
      <c r="D18" s="18" t="s">
        <v>73</v>
      </c>
      <c r="E18" s="18">
        <v>1</v>
      </c>
      <c r="F18" s="36" t="s">
        <v>74</v>
      </c>
      <c r="G18" s="36" t="s">
        <v>75</v>
      </c>
      <c r="H18" s="37">
        <v>189.42</v>
      </c>
      <c r="I18" s="27">
        <v>79.24</v>
      </c>
      <c r="J18" s="28">
        <f t="shared" ref="J18" si="9">H18*(40/300)+I18*(60/100)</f>
        <v>72.8</v>
      </c>
      <c r="K18" s="38">
        <v>1</v>
      </c>
      <c r="L18" s="42" t="s">
        <v>76</v>
      </c>
    </row>
    <row r="19" s="1" customFormat="1" ht="30" customHeight="1" spans="1:12">
      <c r="A19" s="17" t="s">
        <v>77</v>
      </c>
      <c r="B19" s="25"/>
      <c r="C19" s="17" t="s">
        <v>78</v>
      </c>
      <c r="D19" s="43" t="s">
        <v>79</v>
      </c>
      <c r="E19" s="43">
        <v>1</v>
      </c>
      <c r="F19" s="36" t="s">
        <v>80</v>
      </c>
      <c r="G19" s="36" t="s">
        <v>81</v>
      </c>
      <c r="H19" s="37">
        <v>201.21</v>
      </c>
      <c r="I19" s="27">
        <v>82.46</v>
      </c>
      <c r="J19" s="28">
        <f t="shared" ref="J19" si="10">H19*(40/300)+I19*(60/100)</f>
        <v>76.304</v>
      </c>
      <c r="K19" s="36">
        <v>1</v>
      </c>
      <c r="L19" s="44"/>
    </row>
    <row r="20" s="1" customFormat="1" ht="30" customHeight="1" spans="1:12">
      <c r="A20" s="18" t="s">
        <v>82</v>
      </c>
      <c r="B20" s="17" t="s">
        <v>83</v>
      </c>
      <c r="C20" s="17" t="s">
        <v>84</v>
      </c>
      <c r="D20" s="18" t="s">
        <v>85</v>
      </c>
      <c r="E20" s="18">
        <v>1</v>
      </c>
      <c r="F20" s="19" t="s">
        <v>86</v>
      </c>
      <c r="G20" s="19" t="s">
        <v>87</v>
      </c>
      <c r="H20" s="26">
        <v>214.07</v>
      </c>
      <c r="I20" s="27">
        <v>84.7</v>
      </c>
      <c r="J20" s="28">
        <f t="shared" ref="J20" si="11">H20*(40/300)+I20*(60/100)</f>
        <v>79.3626666666667</v>
      </c>
      <c r="K20" s="38">
        <v>1</v>
      </c>
      <c r="L20" s="42" t="s">
        <v>88</v>
      </c>
    </row>
    <row r="21" s="1" customFormat="1" ht="30" customHeight="1" spans="1:12">
      <c r="A21" s="18" t="s">
        <v>89</v>
      </c>
      <c r="B21" s="25"/>
      <c r="C21" s="25"/>
      <c r="D21" s="18" t="s">
        <v>90</v>
      </c>
      <c r="E21" s="35">
        <v>1</v>
      </c>
      <c r="F21" s="19" t="s">
        <v>91</v>
      </c>
      <c r="G21" s="19" t="s">
        <v>92</v>
      </c>
      <c r="H21" s="26">
        <v>232.14</v>
      </c>
      <c r="I21" s="27">
        <v>84.18</v>
      </c>
      <c r="J21" s="28">
        <f t="shared" ref="J21:J22" si="12">H21*(40/300)+I21*(60/100)</f>
        <v>81.46</v>
      </c>
      <c r="K21" s="38">
        <v>1</v>
      </c>
      <c r="L21" s="45"/>
    </row>
    <row r="22" s="1" customFormat="1" ht="30" customHeight="1" spans="1:12">
      <c r="A22" s="17" t="s">
        <v>93</v>
      </c>
      <c r="B22" s="25"/>
      <c r="C22" s="18" t="s">
        <v>94</v>
      </c>
      <c r="D22" s="18" t="s">
        <v>95</v>
      </c>
      <c r="E22" s="35">
        <v>1</v>
      </c>
      <c r="F22" s="19" t="s">
        <v>96</v>
      </c>
      <c r="G22" s="19" t="s">
        <v>97</v>
      </c>
      <c r="H22" s="26">
        <v>235.31</v>
      </c>
      <c r="I22" s="27">
        <v>84.5</v>
      </c>
      <c r="J22" s="28">
        <f t="shared" si="12"/>
        <v>82.0746666666667</v>
      </c>
      <c r="K22" s="38">
        <v>1</v>
      </c>
      <c r="L22" s="45"/>
    </row>
    <row r="23" s="1" customFormat="1" ht="30" customHeight="1" spans="1:12">
      <c r="A23" s="18" t="s">
        <v>98</v>
      </c>
      <c r="B23" s="25"/>
      <c r="C23" s="17" t="s">
        <v>99</v>
      </c>
      <c r="D23" s="18" t="s">
        <v>100</v>
      </c>
      <c r="E23" s="35">
        <v>1</v>
      </c>
      <c r="F23" s="19" t="s">
        <v>101</v>
      </c>
      <c r="G23" s="19" t="s">
        <v>102</v>
      </c>
      <c r="H23" s="26">
        <v>220.48</v>
      </c>
      <c r="I23" s="27">
        <v>84.44</v>
      </c>
      <c r="J23" s="28">
        <f t="shared" ref="J23:J25" si="13">H23*(40/300)+I23*(60/100)</f>
        <v>80.0613333333333</v>
      </c>
      <c r="K23" s="38">
        <v>1</v>
      </c>
      <c r="L23" s="45"/>
    </row>
    <row r="24" s="1" customFormat="1" ht="30" customHeight="1" spans="1:12">
      <c r="A24" s="18" t="s">
        <v>103</v>
      </c>
      <c r="B24" s="25"/>
      <c r="C24" s="25"/>
      <c r="D24" s="18" t="s">
        <v>104</v>
      </c>
      <c r="E24" s="35">
        <v>1</v>
      </c>
      <c r="F24" s="19" t="s">
        <v>105</v>
      </c>
      <c r="G24" s="19" t="s">
        <v>106</v>
      </c>
      <c r="H24" s="26">
        <v>236.11</v>
      </c>
      <c r="I24" s="27">
        <v>85.06</v>
      </c>
      <c r="J24" s="28">
        <f t="shared" si="13"/>
        <v>82.5173333333333</v>
      </c>
      <c r="K24" s="38">
        <v>1</v>
      </c>
      <c r="L24" s="45"/>
    </row>
    <row r="25" s="1" customFormat="1" ht="30" customHeight="1" spans="1:12">
      <c r="A25" s="18" t="s">
        <v>107</v>
      </c>
      <c r="B25" s="25"/>
      <c r="C25" s="25"/>
      <c r="D25" s="18" t="s">
        <v>108</v>
      </c>
      <c r="E25" s="35">
        <v>1</v>
      </c>
      <c r="F25" s="19" t="s">
        <v>109</v>
      </c>
      <c r="G25" s="19" t="s">
        <v>110</v>
      </c>
      <c r="H25" s="26">
        <v>239.57</v>
      </c>
      <c r="I25" s="27">
        <v>84.5</v>
      </c>
      <c r="J25" s="28">
        <f t="shared" si="13"/>
        <v>82.6426666666667</v>
      </c>
      <c r="K25" s="38">
        <v>1</v>
      </c>
      <c r="L25" s="45"/>
    </row>
    <row r="26" s="1" customFormat="1" ht="30" customHeight="1" spans="1:12">
      <c r="A26" s="18" t="s">
        <v>111</v>
      </c>
      <c r="B26" s="25"/>
      <c r="C26" s="25"/>
      <c r="D26" s="18" t="s">
        <v>112</v>
      </c>
      <c r="E26" s="35">
        <v>1</v>
      </c>
      <c r="F26" s="19" t="s">
        <v>113</v>
      </c>
      <c r="G26" s="19" t="s">
        <v>114</v>
      </c>
      <c r="H26" s="26">
        <v>220.99</v>
      </c>
      <c r="I26" s="27">
        <v>86.56</v>
      </c>
      <c r="J26" s="28">
        <f t="shared" ref="J26" si="14">H26*(40/300)+I26*(60/100)</f>
        <v>81.4013333333333</v>
      </c>
      <c r="K26" s="38">
        <v>1</v>
      </c>
      <c r="L26" s="44"/>
    </row>
    <row r="27" s="1" customFormat="1" ht="30" customHeight="1" spans="1:12">
      <c r="A27" s="16" t="s">
        <v>115</v>
      </c>
      <c r="B27" s="17" t="s">
        <v>116</v>
      </c>
      <c r="C27" s="17" t="s">
        <v>117</v>
      </c>
      <c r="D27" s="43" t="s">
        <v>118</v>
      </c>
      <c r="E27" s="43">
        <v>1</v>
      </c>
      <c r="F27" s="46" t="s">
        <v>119</v>
      </c>
      <c r="G27" s="46" t="s">
        <v>120</v>
      </c>
      <c r="H27" s="47">
        <v>226.44</v>
      </c>
      <c r="I27" s="27">
        <v>83.86</v>
      </c>
      <c r="J27" s="28">
        <f t="shared" ref="J27" si="15">H27*(40/300)+I27*(60/100)</f>
        <v>80.508</v>
      </c>
      <c r="K27" s="46">
        <v>1</v>
      </c>
      <c r="L27" s="48" t="s">
        <v>121</v>
      </c>
    </row>
    <row r="28" s="1" customFormat="1" ht="30" customHeight="1" spans="1:12">
      <c r="A28" s="16" t="s">
        <v>122</v>
      </c>
      <c r="B28" s="25"/>
      <c r="C28" s="25"/>
      <c r="D28" s="43" t="s">
        <v>123</v>
      </c>
      <c r="E28" s="43">
        <v>1</v>
      </c>
      <c r="F28" s="46" t="s">
        <v>124</v>
      </c>
      <c r="G28" s="46" t="s">
        <v>125</v>
      </c>
      <c r="H28" s="47">
        <v>226.46</v>
      </c>
      <c r="I28" s="27">
        <v>84.18</v>
      </c>
      <c r="J28" s="28">
        <f t="shared" ref="J28:J29" si="16">H28*(40/300)+I28*(60/100)</f>
        <v>80.7026666666667</v>
      </c>
      <c r="K28" s="46">
        <v>1</v>
      </c>
      <c r="L28" s="49"/>
    </row>
    <row r="29" s="1" customFormat="1" ht="30" customHeight="1" spans="1:12">
      <c r="A29" s="16" t="s">
        <v>126</v>
      </c>
      <c r="B29" s="25"/>
      <c r="C29" s="25"/>
      <c r="D29" s="43" t="s">
        <v>127</v>
      </c>
      <c r="E29" s="43">
        <v>1</v>
      </c>
      <c r="F29" s="46" t="s">
        <v>128</v>
      </c>
      <c r="G29" s="46" t="s">
        <v>129</v>
      </c>
      <c r="H29" s="47">
        <v>230.79</v>
      </c>
      <c r="I29" s="27">
        <v>85.46</v>
      </c>
      <c r="J29" s="28">
        <f t="shared" si="16"/>
        <v>82.048</v>
      </c>
      <c r="K29" s="46">
        <v>1</v>
      </c>
      <c r="L29" s="49"/>
    </row>
    <row r="30" s="1" customFormat="1" ht="30" customHeight="1" spans="1:12">
      <c r="A30" s="16" t="s">
        <v>130</v>
      </c>
      <c r="B30" s="25"/>
      <c r="C30" s="25"/>
      <c r="D30" s="17" t="s">
        <v>131</v>
      </c>
      <c r="E30" s="43">
        <v>1</v>
      </c>
      <c r="F30" s="46" t="s">
        <v>132</v>
      </c>
      <c r="G30" s="46" t="s">
        <v>133</v>
      </c>
      <c r="H30" s="47">
        <v>220.37</v>
      </c>
      <c r="I30" s="27">
        <v>85.34</v>
      </c>
      <c r="J30" s="28">
        <f t="shared" ref="J30" si="17">H30*(40/300)+I30*(60/100)</f>
        <v>80.5866666666667</v>
      </c>
      <c r="K30" s="46">
        <v>1</v>
      </c>
      <c r="L30" s="49"/>
    </row>
    <row r="31" s="1" customFormat="1" ht="30" customHeight="1" spans="1:12">
      <c r="A31" s="16" t="s">
        <v>134</v>
      </c>
      <c r="B31" s="25"/>
      <c r="C31" s="25"/>
      <c r="D31" s="17" t="s">
        <v>135</v>
      </c>
      <c r="E31" s="43">
        <v>2</v>
      </c>
      <c r="F31" s="46" t="s">
        <v>136</v>
      </c>
      <c r="G31" s="46" t="s">
        <v>137</v>
      </c>
      <c r="H31" s="47">
        <v>218.35</v>
      </c>
      <c r="I31" s="27">
        <v>84.94</v>
      </c>
      <c r="J31" s="28">
        <f t="shared" ref="J31:J32" si="18">H31*(40/300)+I31*(60/100)</f>
        <v>80.0773333333333</v>
      </c>
      <c r="K31" s="46">
        <v>1</v>
      </c>
      <c r="L31" s="49"/>
    </row>
    <row r="32" s="1" customFormat="1" ht="30" customHeight="1" spans="1:12">
      <c r="A32" s="16"/>
      <c r="B32" s="25"/>
      <c r="C32" s="25"/>
      <c r="D32" s="25"/>
      <c r="E32" s="50"/>
      <c r="F32" s="46" t="s">
        <v>138</v>
      </c>
      <c r="G32" s="46" t="s">
        <v>139</v>
      </c>
      <c r="H32" s="47">
        <v>228.58</v>
      </c>
      <c r="I32" s="27">
        <v>82.52</v>
      </c>
      <c r="J32" s="28">
        <f t="shared" si="18"/>
        <v>79.9893333333333</v>
      </c>
      <c r="K32" s="46">
        <v>2</v>
      </c>
      <c r="L32" s="51"/>
    </row>
    <row r="33" s="1" customFormat="1" ht="30" customHeight="1" spans="1:12">
      <c r="A33" s="16" t="s">
        <v>140</v>
      </c>
      <c r="B33" s="30"/>
      <c r="C33" s="17" t="s">
        <v>141</v>
      </c>
      <c r="D33" s="43" t="s">
        <v>142</v>
      </c>
      <c r="E33" s="43">
        <v>2</v>
      </c>
      <c r="F33" s="19" t="s">
        <v>143</v>
      </c>
      <c r="G33" s="19" t="s">
        <v>144</v>
      </c>
      <c r="H33" s="26">
        <v>225.11</v>
      </c>
      <c r="I33" s="27">
        <v>84.72</v>
      </c>
      <c r="J33" s="28">
        <f t="shared" ref="J33" si="19">H33*(40/300)+I33*(60/100)</f>
        <v>80.8466666666667</v>
      </c>
      <c r="K33" s="52">
        <v>1</v>
      </c>
      <c r="L33" s="48" t="s">
        <v>145</v>
      </c>
    </row>
    <row r="34" s="1" customFormat="1" ht="30" customHeight="1" spans="1:12">
      <c r="A34" s="16"/>
      <c r="B34" s="30"/>
      <c r="C34" s="25"/>
      <c r="D34" s="50"/>
      <c r="E34" s="50"/>
      <c r="F34" s="19" t="s">
        <v>146</v>
      </c>
      <c r="G34" s="19" t="s">
        <v>147</v>
      </c>
      <c r="H34" s="26">
        <v>228.1</v>
      </c>
      <c r="I34" s="27">
        <v>83.34</v>
      </c>
      <c r="J34" s="28">
        <f t="shared" ref="J34" si="20">H34*(40/300)+I34*(60/100)</f>
        <v>80.4173333333333</v>
      </c>
      <c r="K34" s="52">
        <v>2</v>
      </c>
      <c r="L34" s="49"/>
    </row>
    <row r="35" s="1" customFormat="1" ht="30" customHeight="1" spans="1:12">
      <c r="A35" s="16" t="s">
        <v>148</v>
      </c>
      <c r="B35" s="30"/>
      <c r="C35" s="25"/>
      <c r="D35" s="43" t="s">
        <v>149</v>
      </c>
      <c r="E35" s="43">
        <v>3</v>
      </c>
      <c r="F35" s="19" t="s">
        <v>150</v>
      </c>
      <c r="G35" s="19" t="s">
        <v>151</v>
      </c>
      <c r="H35" s="26">
        <v>230.77</v>
      </c>
      <c r="I35" s="27">
        <v>84.94</v>
      </c>
      <c r="J35" s="28">
        <f t="shared" ref="J35:J36" si="21">H35*(40/300)+I35*(60/100)</f>
        <v>81.7333333333333</v>
      </c>
      <c r="K35" s="52">
        <v>1</v>
      </c>
      <c r="L35" s="49"/>
    </row>
    <row r="36" s="1" customFormat="1" ht="30" customHeight="1" spans="1:12">
      <c r="A36" s="16"/>
      <c r="B36" s="30"/>
      <c r="C36" s="25"/>
      <c r="D36" s="50"/>
      <c r="E36" s="50"/>
      <c r="F36" s="19" t="s">
        <v>152</v>
      </c>
      <c r="G36" s="19" t="s">
        <v>153</v>
      </c>
      <c r="H36" s="26">
        <v>239.6</v>
      </c>
      <c r="I36" s="27">
        <v>81.3</v>
      </c>
      <c r="J36" s="28">
        <f t="shared" si="21"/>
        <v>80.7266666666667</v>
      </c>
      <c r="K36" s="52">
        <v>2</v>
      </c>
      <c r="L36" s="49"/>
    </row>
    <row r="37" s="1" customFormat="1" ht="30" customHeight="1" spans="1:12">
      <c r="A37" s="16"/>
      <c r="B37" s="30"/>
      <c r="C37" s="25"/>
      <c r="D37" s="50"/>
      <c r="E37" s="50"/>
      <c r="F37" s="19" t="s">
        <v>154</v>
      </c>
      <c r="G37" s="19" t="s">
        <v>155</v>
      </c>
      <c r="H37" s="26">
        <v>229.72</v>
      </c>
      <c r="I37" s="27">
        <v>83.02</v>
      </c>
      <c r="J37" s="28">
        <f t="shared" ref="J37:J41" si="22">H37*(40/300)+I37*(60/100)</f>
        <v>80.4413333333333</v>
      </c>
      <c r="K37" s="52">
        <v>3</v>
      </c>
      <c r="L37" s="51"/>
    </row>
    <row r="38" s="1" customFormat="1" ht="30" customHeight="1" spans="1:12">
      <c r="A38" s="16" t="s">
        <v>156</v>
      </c>
      <c r="B38" s="30"/>
      <c r="C38" s="18" t="s">
        <v>157</v>
      </c>
      <c r="D38" s="18" t="s">
        <v>158</v>
      </c>
      <c r="E38" s="16">
        <v>1</v>
      </c>
      <c r="F38" s="19" t="s">
        <v>159</v>
      </c>
      <c r="G38" s="19" t="s">
        <v>160</v>
      </c>
      <c r="H38" s="26">
        <v>222.81</v>
      </c>
      <c r="I38" s="27">
        <v>86.1</v>
      </c>
      <c r="J38" s="28">
        <f t="shared" si="22"/>
        <v>81.368</v>
      </c>
      <c r="K38" s="52">
        <v>1</v>
      </c>
      <c r="L38" s="53" t="s">
        <v>161</v>
      </c>
    </row>
    <row r="39" s="1" customFormat="1" ht="30" customHeight="1" spans="1:12">
      <c r="A39" s="54" t="s">
        <v>162</v>
      </c>
      <c r="B39" s="32"/>
      <c r="C39" s="55" t="s">
        <v>163</v>
      </c>
      <c r="D39" s="16" t="s">
        <v>164</v>
      </c>
      <c r="E39" s="16">
        <v>1</v>
      </c>
      <c r="F39" s="19" t="s">
        <v>165</v>
      </c>
      <c r="G39" s="19">
        <v>30001712</v>
      </c>
      <c r="H39" s="26">
        <v>229.35</v>
      </c>
      <c r="I39" s="27">
        <v>86.56</v>
      </c>
      <c r="J39" s="28">
        <f t="shared" si="22"/>
        <v>82.516</v>
      </c>
      <c r="K39" s="19">
        <v>1</v>
      </c>
      <c r="L39" s="53" t="s">
        <v>166</v>
      </c>
    </row>
    <row r="40" s="1" customFormat="1" ht="30" customHeight="1" spans="1:12">
      <c r="A40" s="18" t="s">
        <v>167</v>
      </c>
      <c r="B40" s="17" t="s">
        <v>168</v>
      </c>
      <c r="C40" s="18" t="s">
        <v>169</v>
      </c>
      <c r="D40" s="18" t="s">
        <v>170</v>
      </c>
      <c r="E40" s="18">
        <v>1</v>
      </c>
      <c r="F40" s="16" t="s">
        <v>171</v>
      </c>
      <c r="G40" s="16" t="s">
        <v>172</v>
      </c>
      <c r="H40" s="56">
        <v>228.2</v>
      </c>
      <c r="I40" s="27">
        <v>83.26</v>
      </c>
      <c r="J40" s="28">
        <f t="shared" si="22"/>
        <v>80.3826666666667</v>
      </c>
      <c r="K40" s="18">
        <v>1</v>
      </c>
      <c r="L40" s="41" t="s">
        <v>173</v>
      </c>
    </row>
    <row r="41" s="1" customFormat="1" ht="30" customHeight="1" spans="1:12">
      <c r="A41" s="18" t="s">
        <v>174</v>
      </c>
      <c r="B41" s="30"/>
      <c r="C41" s="18" t="s">
        <v>175</v>
      </c>
      <c r="D41" s="18" t="s">
        <v>176</v>
      </c>
      <c r="E41" s="18">
        <v>1</v>
      </c>
      <c r="F41" s="19" t="s">
        <v>177</v>
      </c>
      <c r="G41" s="19" t="s">
        <v>178</v>
      </c>
      <c r="H41" s="26">
        <v>237.76</v>
      </c>
      <c r="I41" s="27">
        <v>83.04</v>
      </c>
      <c r="J41" s="28">
        <f t="shared" si="22"/>
        <v>81.5253333333333</v>
      </c>
      <c r="K41" s="38">
        <v>1</v>
      </c>
      <c r="L41" s="41" t="s">
        <v>179</v>
      </c>
    </row>
    <row r="42" s="1" customFormat="1" ht="30" customHeight="1" spans="1:12">
      <c r="A42" s="57" t="s">
        <v>180</v>
      </c>
      <c r="B42" s="32"/>
      <c r="C42" s="58" t="s">
        <v>181</v>
      </c>
      <c r="D42" s="57" t="s">
        <v>182</v>
      </c>
      <c r="E42" s="57">
        <v>1</v>
      </c>
      <c r="F42" s="19" t="s">
        <v>183</v>
      </c>
      <c r="G42" s="19" t="s">
        <v>184</v>
      </c>
      <c r="H42" s="26">
        <v>223</v>
      </c>
      <c r="I42" s="27">
        <v>84.28</v>
      </c>
      <c r="J42" s="28">
        <f t="shared" ref="J42" si="23">H42*(40/300)+I42*(60/100)</f>
        <v>80.3013333333333</v>
      </c>
      <c r="K42" s="23">
        <v>1</v>
      </c>
      <c r="L42" s="41" t="s">
        <v>185</v>
      </c>
    </row>
    <row r="43" s="1" customFormat="1" ht="30" customHeight="1" spans="1:12">
      <c r="A43" s="18" t="s">
        <v>186</v>
      </c>
      <c r="B43" s="17" t="s">
        <v>187</v>
      </c>
      <c r="C43" s="18" t="s">
        <v>188</v>
      </c>
      <c r="D43" s="18" t="s">
        <v>189</v>
      </c>
      <c r="E43" s="18">
        <v>1</v>
      </c>
      <c r="F43" s="16" t="s">
        <v>190</v>
      </c>
      <c r="G43" s="16" t="s">
        <v>191</v>
      </c>
      <c r="H43" s="56">
        <v>220.67</v>
      </c>
      <c r="I43" s="27">
        <v>83</v>
      </c>
      <c r="J43" s="28">
        <f t="shared" ref="J43:J48" si="24">H43*(40/300)+I43*(60/100)</f>
        <v>79.2226666666667</v>
      </c>
      <c r="K43" s="18">
        <v>1</v>
      </c>
      <c r="L43" s="42" t="s">
        <v>192</v>
      </c>
    </row>
    <row r="44" s="1" customFormat="1" ht="30" customHeight="1" spans="1:12">
      <c r="A44" s="18" t="s">
        <v>193</v>
      </c>
      <c r="B44" s="25"/>
      <c r="C44" s="18" t="s">
        <v>194</v>
      </c>
      <c r="D44" s="18" t="s">
        <v>195</v>
      </c>
      <c r="E44" s="35">
        <v>1</v>
      </c>
      <c r="F44" s="16" t="s">
        <v>196</v>
      </c>
      <c r="G44" s="16" t="s">
        <v>197</v>
      </c>
      <c r="H44" s="56">
        <v>232.68</v>
      </c>
      <c r="I44" s="27">
        <v>83.96</v>
      </c>
      <c r="J44" s="28">
        <f t="shared" si="24"/>
        <v>81.4</v>
      </c>
      <c r="K44" s="18">
        <v>1</v>
      </c>
      <c r="L44" s="45"/>
    </row>
    <row r="45" s="1" customFormat="1" ht="30" customHeight="1" spans="1:12">
      <c r="A45" s="18" t="s">
        <v>198</v>
      </c>
      <c r="B45" s="25"/>
      <c r="C45" s="18" t="s">
        <v>199</v>
      </c>
      <c r="D45" s="18" t="s">
        <v>189</v>
      </c>
      <c r="E45" s="35">
        <v>1</v>
      </c>
      <c r="F45" s="16" t="s">
        <v>200</v>
      </c>
      <c r="G45" s="16" t="s">
        <v>201</v>
      </c>
      <c r="H45" s="56">
        <v>221.67</v>
      </c>
      <c r="I45" s="27">
        <v>81.86</v>
      </c>
      <c r="J45" s="28">
        <f t="shared" si="24"/>
        <v>78.672</v>
      </c>
      <c r="K45" s="18">
        <v>1</v>
      </c>
      <c r="L45" s="44"/>
    </row>
    <row r="46" s="1" customFormat="1" ht="30" customHeight="1" spans="1:12">
      <c r="A46" s="18" t="s">
        <v>202</v>
      </c>
      <c r="B46" s="18" t="s">
        <v>203</v>
      </c>
      <c r="C46" s="18" t="s">
        <v>204</v>
      </c>
      <c r="D46" s="18" t="s">
        <v>205</v>
      </c>
      <c r="E46" s="18">
        <v>1</v>
      </c>
      <c r="F46" s="38" t="s">
        <v>206</v>
      </c>
      <c r="G46" s="38">
        <v>20003007</v>
      </c>
      <c r="H46" s="26">
        <v>231.09</v>
      </c>
      <c r="I46" s="27">
        <v>84.04</v>
      </c>
      <c r="J46" s="28">
        <f t="shared" si="24"/>
        <v>81.236</v>
      </c>
      <c r="K46" s="38">
        <v>1</v>
      </c>
      <c r="L46" s="41" t="s">
        <v>207</v>
      </c>
    </row>
    <row r="47" s="2" customFormat="1" ht="30" customHeight="1" spans="1:12">
      <c r="A47" s="18" t="s">
        <v>208</v>
      </c>
      <c r="B47" s="17" t="s">
        <v>209</v>
      </c>
      <c r="C47" s="18" t="s">
        <v>210</v>
      </c>
      <c r="D47" s="18" t="s">
        <v>211</v>
      </c>
      <c r="E47" s="18">
        <v>1</v>
      </c>
      <c r="F47" s="19" t="s">
        <v>212</v>
      </c>
      <c r="G47" s="19" t="s">
        <v>213</v>
      </c>
      <c r="H47" s="26">
        <v>198.82</v>
      </c>
      <c r="I47" s="27">
        <v>79.7</v>
      </c>
      <c r="J47" s="28">
        <f t="shared" si="24"/>
        <v>74.3293333333333</v>
      </c>
      <c r="K47" s="38">
        <v>1</v>
      </c>
      <c r="L47" s="42" t="s">
        <v>214</v>
      </c>
    </row>
    <row r="48" s="2" customFormat="1" ht="30" customHeight="1" spans="1:12">
      <c r="A48" s="17" t="s">
        <v>215</v>
      </c>
      <c r="B48" s="25"/>
      <c r="C48" s="18" t="s">
        <v>216</v>
      </c>
      <c r="D48" s="18" t="s">
        <v>217</v>
      </c>
      <c r="E48" s="18">
        <v>1</v>
      </c>
      <c r="F48" s="19" t="s">
        <v>218</v>
      </c>
      <c r="G48" s="19" t="s">
        <v>219</v>
      </c>
      <c r="H48" s="26">
        <v>236.22</v>
      </c>
      <c r="I48" s="27">
        <v>86.32</v>
      </c>
      <c r="J48" s="28">
        <f t="shared" si="24"/>
        <v>83.288</v>
      </c>
      <c r="K48" s="38">
        <v>1</v>
      </c>
      <c r="L48" s="45"/>
    </row>
    <row r="49" s="2" customFormat="1" ht="30" customHeight="1" spans="1:12">
      <c r="A49" s="18" t="s">
        <v>220</v>
      </c>
      <c r="B49" s="59"/>
      <c r="C49" s="18"/>
      <c r="D49" s="18" t="s">
        <v>221</v>
      </c>
      <c r="E49" s="16">
        <v>1</v>
      </c>
      <c r="F49" s="16" t="s">
        <v>222</v>
      </c>
      <c r="G49" s="54" t="s">
        <v>223</v>
      </c>
      <c r="H49" s="60"/>
      <c r="I49" s="27">
        <v>72.72</v>
      </c>
      <c r="J49" s="28">
        <f>I49</f>
        <v>72.72</v>
      </c>
      <c r="K49" s="16">
        <v>1</v>
      </c>
      <c r="L49" s="44"/>
    </row>
    <row r="50" s="2" customFormat="1" ht="30" customHeight="1" spans="1:12">
      <c r="A50" s="17" t="s">
        <v>224</v>
      </c>
      <c r="B50" s="18" t="s">
        <v>225</v>
      </c>
      <c r="C50" s="18" t="s">
        <v>226</v>
      </c>
      <c r="D50" s="17" t="s">
        <v>25</v>
      </c>
      <c r="E50" s="17">
        <v>1</v>
      </c>
      <c r="F50" s="16" t="s">
        <v>227</v>
      </c>
      <c r="G50" s="16" t="s">
        <v>228</v>
      </c>
      <c r="H50" s="56">
        <v>236</v>
      </c>
      <c r="I50" s="27">
        <v>85.04</v>
      </c>
      <c r="J50" s="28">
        <f t="shared" ref="J50" si="25">H50*(40/300)+I50*(60/100)</f>
        <v>82.4906666666667</v>
      </c>
      <c r="K50" s="18">
        <v>1</v>
      </c>
      <c r="L50" s="42" t="s">
        <v>229</v>
      </c>
    </row>
    <row r="51" s="2" customFormat="1" ht="30" customHeight="1" spans="1:12">
      <c r="A51" s="17" t="s">
        <v>230</v>
      </c>
      <c r="B51" s="18"/>
      <c r="C51" s="18" t="s">
        <v>231</v>
      </c>
      <c r="D51" s="17" t="s">
        <v>232</v>
      </c>
      <c r="E51" s="61">
        <v>1</v>
      </c>
      <c r="F51" s="16" t="s">
        <v>233</v>
      </c>
      <c r="G51" s="16" t="s">
        <v>234</v>
      </c>
      <c r="H51" s="56">
        <v>228.59</v>
      </c>
      <c r="I51" s="27">
        <v>85.34</v>
      </c>
      <c r="J51" s="28">
        <f t="shared" ref="J51" si="26">H51*(40/300)+I51*(60/100)</f>
        <v>81.6826666666667</v>
      </c>
      <c r="K51" s="18">
        <v>1</v>
      </c>
      <c r="L51" s="45"/>
    </row>
    <row r="52" s="2" customFormat="1" ht="30" customHeight="1" spans="1:12">
      <c r="A52" s="17" t="s">
        <v>235</v>
      </c>
      <c r="B52" s="18"/>
      <c r="C52" s="18"/>
      <c r="D52" s="18" t="s">
        <v>236</v>
      </c>
      <c r="E52" s="35">
        <v>1</v>
      </c>
      <c r="F52" s="16" t="s">
        <v>237</v>
      </c>
      <c r="G52" s="16" t="s">
        <v>238</v>
      </c>
      <c r="H52" s="56">
        <v>227.62</v>
      </c>
      <c r="I52" s="27">
        <v>83.91</v>
      </c>
      <c r="J52" s="28">
        <f t="shared" ref="J52:J54" si="27">H52*(40/300)+I52*(60/100)</f>
        <v>80.6953333333333</v>
      </c>
      <c r="K52" s="18">
        <v>1</v>
      </c>
      <c r="L52" s="44"/>
    </row>
    <row r="53" s="3" customFormat="1" ht="30" customHeight="1" spans="1:12">
      <c r="A53" s="17" t="s">
        <v>239</v>
      </c>
      <c r="B53" s="17" t="s">
        <v>240</v>
      </c>
      <c r="C53" s="25" t="s">
        <v>241</v>
      </c>
      <c r="D53" s="17" t="s">
        <v>242</v>
      </c>
      <c r="E53" s="61">
        <v>1</v>
      </c>
      <c r="F53" s="19" t="s">
        <v>243</v>
      </c>
      <c r="G53" s="16" t="s">
        <v>244</v>
      </c>
      <c r="H53" s="26">
        <v>215.85</v>
      </c>
      <c r="I53" s="27">
        <v>87.7</v>
      </c>
      <c r="J53" s="28">
        <f t="shared" si="27"/>
        <v>81.4</v>
      </c>
      <c r="K53" s="62">
        <v>1</v>
      </c>
      <c r="L53" s="18" t="s">
        <v>245</v>
      </c>
    </row>
    <row r="54" s="3" customFormat="1" ht="30" customHeight="1" spans="1:12">
      <c r="A54" s="18" t="s">
        <v>246</v>
      </c>
      <c r="B54" s="25"/>
      <c r="C54" s="25"/>
      <c r="D54" s="18" t="s">
        <v>247</v>
      </c>
      <c r="E54" s="35">
        <v>1</v>
      </c>
      <c r="F54" s="19" t="s">
        <v>248</v>
      </c>
      <c r="G54" s="16" t="s">
        <v>249</v>
      </c>
      <c r="H54" s="26">
        <v>230.23</v>
      </c>
      <c r="I54" s="27">
        <v>84.04</v>
      </c>
      <c r="J54" s="28">
        <f t="shared" si="27"/>
        <v>81.1213333333333</v>
      </c>
      <c r="K54" s="62">
        <v>1</v>
      </c>
      <c r="L54" s="18"/>
    </row>
    <row r="55" s="3" customFormat="1" ht="30" customHeight="1" spans="1:12">
      <c r="A55" s="18" t="s">
        <v>250</v>
      </c>
      <c r="B55" s="25"/>
      <c r="C55" s="25"/>
      <c r="D55" s="18" t="s">
        <v>251</v>
      </c>
      <c r="E55" s="18">
        <v>1</v>
      </c>
      <c r="F55" s="16" t="s">
        <v>252</v>
      </c>
      <c r="G55" s="16" t="s">
        <v>253</v>
      </c>
      <c r="H55" s="56">
        <v>211.56</v>
      </c>
      <c r="I55" s="27">
        <v>82.62</v>
      </c>
      <c r="J55" s="28">
        <f t="shared" ref="J55:J56" si="28">H55*(40/300)+I55*(60/100)</f>
        <v>77.78</v>
      </c>
      <c r="K55" s="62">
        <v>1</v>
      </c>
      <c r="L55" s="18"/>
    </row>
    <row r="56" s="3" customFormat="1" ht="30" customHeight="1" spans="1:12">
      <c r="A56" s="18" t="s">
        <v>254</v>
      </c>
      <c r="B56" s="18" t="s">
        <v>255</v>
      </c>
      <c r="C56" s="18" t="s">
        <v>256</v>
      </c>
      <c r="D56" s="18" t="s">
        <v>257</v>
      </c>
      <c r="E56" s="18">
        <v>1</v>
      </c>
      <c r="F56" s="38" t="s">
        <v>258</v>
      </c>
      <c r="G56" s="38" t="s">
        <v>259</v>
      </c>
      <c r="H56" s="63">
        <v>224.35</v>
      </c>
      <c r="I56" s="27">
        <v>85.12</v>
      </c>
      <c r="J56" s="28">
        <f t="shared" si="28"/>
        <v>80.9853333333333</v>
      </c>
      <c r="K56" s="38">
        <v>1</v>
      </c>
      <c r="L56" s="18" t="s">
        <v>260</v>
      </c>
    </row>
    <row r="57" s="3" customFormat="1" ht="30" customHeight="1" spans="1:12">
      <c r="A57" s="64" t="s">
        <v>261</v>
      </c>
      <c r="B57" s="64" t="s">
        <v>262</v>
      </c>
      <c r="C57" s="64" t="s">
        <v>263</v>
      </c>
      <c r="D57" s="64" t="s">
        <v>264</v>
      </c>
      <c r="E57" s="65">
        <v>1</v>
      </c>
      <c r="F57" s="65" t="s">
        <v>265</v>
      </c>
      <c r="G57" s="65">
        <v>60003501</v>
      </c>
      <c r="H57" s="65">
        <v>130.08</v>
      </c>
      <c r="I57" s="66">
        <v>79.54</v>
      </c>
      <c r="J57" s="66">
        <v>65.06</v>
      </c>
      <c r="K57" s="67">
        <v>1</v>
      </c>
      <c r="L57" s="68" t="s">
        <v>266</v>
      </c>
    </row>
    <row r="58" s="3" customFormat="1" ht="30" customHeight="1" spans="1:12">
      <c r="A58" s="64" t="s">
        <v>267</v>
      </c>
      <c r="B58" s="64"/>
      <c r="C58" s="64"/>
      <c r="D58" s="64" t="s">
        <v>268</v>
      </c>
      <c r="E58" s="65">
        <v>1</v>
      </c>
      <c r="F58" s="65" t="s">
        <v>269</v>
      </c>
      <c r="G58" s="65">
        <v>60003507</v>
      </c>
      <c r="H58" s="65">
        <v>168.79</v>
      </c>
      <c r="I58" s="66">
        <v>74.62</v>
      </c>
      <c r="J58" s="66">
        <v>67.28</v>
      </c>
      <c r="K58" s="67">
        <v>1</v>
      </c>
      <c r="L58" s="69"/>
    </row>
    <row r="59" s="3" customFormat="1" ht="30" customHeight="1" spans="1:12">
      <c r="A59" s="64" t="s">
        <v>270</v>
      </c>
      <c r="B59" s="64"/>
      <c r="C59" s="64"/>
      <c r="D59" s="64" t="s">
        <v>271</v>
      </c>
      <c r="E59" s="65">
        <v>1</v>
      </c>
      <c r="F59" s="65" t="s">
        <v>272</v>
      </c>
      <c r="G59" s="65">
        <v>60003512</v>
      </c>
      <c r="H59" s="65">
        <v>154.22</v>
      </c>
      <c r="I59" s="66">
        <v>79.1</v>
      </c>
      <c r="J59" s="66">
        <v>68.02</v>
      </c>
      <c r="K59" s="67">
        <v>1</v>
      </c>
      <c r="L59" s="69"/>
    </row>
    <row r="60" s="3" customFormat="1" ht="30" customHeight="1" spans="1:12">
      <c r="A60" s="64" t="s">
        <v>273</v>
      </c>
      <c r="B60" s="64"/>
      <c r="C60" s="64"/>
      <c r="D60" s="64" t="s">
        <v>274</v>
      </c>
      <c r="E60" s="65">
        <v>1</v>
      </c>
      <c r="F60" s="65" t="s">
        <v>275</v>
      </c>
      <c r="G60" s="65">
        <v>60003820</v>
      </c>
      <c r="H60" s="65">
        <v>180.52</v>
      </c>
      <c r="I60" s="66">
        <v>81.88</v>
      </c>
      <c r="J60" s="66">
        <v>73.2</v>
      </c>
      <c r="K60" s="67">
        <v>1</v>
      </c>
      <c r="L60" s="69"/>
    </row>
    <row r="61" s="3" customFormat="1" ht="30" customHeight="1" spans="1:12">
      <c r="A61" s="65" t="s">
        <v>276</v>
      </c>
      <c r="B61" s="64"/>
      <c r="C61" s="64"/>
      <c r="D61" s="64" t="s">
        <v>277</v>
      </c>
      <c r="E61" s="65">
        <v>1</v>
      </c>
      <c r="F61" s="65" t="s">
        <v>278</v>
      </c>
      <c r="G61" s="65">
        <v>60003601</v>
      </c>
      <c r="H61" s="65">
        <v>173.76</v>
      </c>
      <c r="I61" s="66">
        <v>89.5</v>
      </c>
      <c r="J61" s="66">
        <v>76.87</v>
      </c>
      <c r="K61" s="67">
        <v>1</v>
      </c>
      <c r="L61" s="69"/>
    </row>
    <row r="62" s="3" customFormat="1" ht="30" customHeight="1" spans="1:12">
      <c r="A62" s="65" t="s">
        <v>279</v>
      </c>
      <c r="B62" s="64"/>
      <c r="C62" s="64"/>
      <c r="D62" s="64" t="s">
        <v>280</v>
      </c>
      <c r="E62" s="65">
        <v>1</v>
      </c>
      <c r="F62" s="65" t="s">
        <v>281</v>
      </c>
      <c r="G62" s="65">
        <v>60003716</v>
      </c>
      <c r="H62" s="65">
        <v>129.67</v>
      </c>
      <c r="I62" s="66">
        <v>80.4</v>
      </c>
      <c r="J62" s="66">
        <v>65.53</v>
      </c>
      <c r="K62" s="67">
        <v>1</v>
      </c>
      <c r="L62" s="69"/>
    </row>
    <row r="63" s="3" customFormat="1" ht="30" customHeight="1" spans="1:12">
      <c r="A63" s="65" t="s">
        <v>282</v>
      </c>
      <c r="B63" s="64"/>
      <c r="C63" s="64"/>
      <c r="D63" s="64" t="s">
        <v>283</v>
      </c>
      <c r="E63" s="65">
        <v>1</v>
      </c>
      <c r="F63" s="65" t="s">
        <v>284</v>
      </c>
      <c r="G63" s="65">
        <v>60003721</v>
      </c>
      <c r="H63" s="66">
        <v>125.3</v>
      </c>
      <c r="I63" s="66">
        <v>77.48</v>
      </c>
      <c r="J63" s="66">
        <v>63.2</v>
      </c>
      <c r="K63" s="67">
        <v>1</v>
      </c>
      <c r="L63" s="69"/>
    </row>
    <row r="64" s="3" customFormat="1" ht="30" customHeight="1" spans="1:12">
      <c r="A64" s="65" t="s">
        <v>285</v>
      </c>
      <c r="B64" s="64"/>
      <c r="C64" s="64"/>
      <c r="D64" s="65" t="s">
        <v>286</v>
      </c>
      <c r="E64" s="65">
        <v>1</v>
      </c>
      <c r="F64" s="65" t="s">
        <v>287</v>
      </c>
      <c r="G64" s="65">
        <v>60003624</v>
      </c>
      <c r="H64" s="65">
        <v>201.21</v>
      </c>
      <c r="I64" s="66">
        <v>82</v>
      </c>
      <c r="J64" s="66">
        <v>76.03</v>
      </c>
      <c r="K64" s="67">
        <v>1</v>
      </c>
      <c r="L64" s="69"/>
    </row>
    <row r="65" s="3" customFormat="1" ht="30" customHeight="1" spans="1:12">
      <c r="A65" s="65" t="s">
        <v>288</v>
      </c>
      <c r="B65" s="64"/>
      <c r="C65" s="64"/>
      <c r="D65" s="65" t="s">
        <v>289</v>
      </c>
      <c r="E65" s="65">
        <v>1</v>
      </c>
      <c r="F65" s="65" t="s">
        <v>290</v>
      </c>
      <c r="G65" s="65">
        <v>60003812</v>
      </c>
      <c r="H65" s="65">
        <v>205.56</v>
      </c>
      <c r="I65" s="66">
        <v>86.02</v>
      </c>
      <c r="J65" s="66">
        <v>79.02</v>
      </c>
      <c r="K65" s="67">
        <v>1</v>
      </c>
      <c r="L65" s="69"/>
    </row>
    <row r="66" s="3" customFormat="1" ht="30" customHeight="1" spans="1:12">
      <c r="A66" s="65" t="s">
        <v>291</v>
      </c>
      <c r="B66" s="64"/>
      <c r="C66" s="64"/>
      <c r="D66" s="65" t="s">
        <v>292</v>
      </c>
      <c r="E66" s="65">
        <v>1</v>
      </c>
      <c r="F66" s="65" t="s">
        <v>293</v>
      </c>
      <c r="G66" s="65">
        <v>60003826</v>
      </c>
      <c r="H66" s="65">
        <v>188.63</v>
      </c>
      <c r="I66" s="66">
        <v>82.6</v>
      </c>
      <c r="J66" s="66">
        <v>74.71</v>
      </c>
      <c r="K66" s="67">
        <v>1</v>
      </c>
      <c r="L66" s="69"/>
    </row>
    <row r="67" s="3" customFormat="1" ht="30" customHeight="1" spans="1:12">
      <c r="A67" s="65" t="s">
        <v>294</v>
      </c>
      <c r="B67" s="64"/>
      <c r="C67" s="64"/>
      <c r="D67" s="65" t="s">
        <v>295</v>
      </c>
      <c r="E67" s="65">
        <v>1</v>
      </c>
      <c r="F67" s="65" t="s">
        <v>296</v>
      </c>
      <c r="G67" s="65">
        <v>60003615</v>
      </c>
      <c r="H67" s="65">
        <v>215.82</v>
      </c>
      <c r="I67" s="66">
        <v>82.1</v>
      </c>
      <c r="J67" s="66">
        <v>78.04</v>
      </c>
      <c r="K67" s="67">
        <v>1</v>
      </c>
      <c r="L67" s="69"/>
    </row>
    <row r="68" s="3" customFormat="1" ht="30" customHeight="1" spans="1:12">
      <c r="A68" s="65" t="s">
        <v>297</v>
      </c>
      <c r="B68" s="64"/>
      <c r="C68" s="64"/>
      <c r="D68" s="64" t="s">
        <v>298</v>
      </c>
      <c r="E68" s="65">
        <v>1</v>
      </c>
      <c r="F68" s="65" t="s">
        <v>299</v>
      </c>
      <c r="G68" s="65">
        <v>60003423</v>
      </c>
      <c r="H68" s="66">
        <v>191.1</v>
      </c>
      <c r="I68" s="66">
        <v>85.72</v>
      </c>
      <c r="J68" s="66">
        <v>76.91</v>
      </c>
      <c r="K68" s="67">
        <v>1</v>
      </c>
      <c r="L68" s="69"/>
    </row>
    <row r="69" s="3" customFormat="1" ht="30" customHeight="1" spans="1:12">
      <c r="A69" s="64" t="s">
        <v>300</v>
      </c>
      <c r="B69" s="64"/>
      <c r="C69" s="70" t="s">
        <v>301</v>
      </c>
      <c r="D69" s="70" t="s">
        <v>302</v>
      </c>
      <c r="E69" s="70">
        <v>1</v>
      </c>
      <c r="F69" s="70" t="s">
        <v>303</v>
      </c>
      <c r="G69" s="70">
        <v>60001825</v>
      </c>
      <c r="H69" s="70">
        <v>182.08</v>
      </c>
      <c r="I69" s="71">
        <v>85.75</v>
      </c>
      <c r="J69" s="66">
        <v>75.73</v>
      </c>
      <c r="K69" s="67">
        <v>1</v>
      </c>
      <c r="L69" s="72"/>
    </row>
    <row r="70" s="3" customFormat="1" ht="30" customHeight="1" spans="1:12">
      <c r="A70" s="36" t="s">
        <v>304</v>
      </c>
      <c r="B70" s="36" t="s">
        <v>305</v>
      </c>
      <c r="C70" s="36" t="s">
        <v>306</v>
      </c>
      <c r="D70" s="36" t="s">
        <v>307</v>
      </c>
      <c r="E70" s="36">
        <v>1</v>
      </c>
      <c r="F70" s="36" t="s">
        <v>308</v>
      </c>
      <c r="G70" s="46" t="s">
        <v>309</v>
      </c>
      <c r="H70" s="47">
        <v>232.66</v>
      </c>
      <c r="I70" s="27">
        <v>86.76</v>
      </c>
      <c r="J70" s="28">
        <f t="shared" ref="J70" si="29">H70*(40/300)+I70*(60/100)</f>
        <v>83.0773333333333</v>
      </c>
      <c r="K70" s="38">
        <v>1</v>
      </c>
      <c r="L70" s="41" t="s">
        <v>310</v>
      </c>
    </row>
    <row r="71" s="3" customFormat="1" ht="30" customHeight="1" spans="1:12">
      <c r="A71" s="18" t="s">
        <v>311</v>
      </c>
      <c r="B71" s="18" t="s">
        <v>312</v>
      </c>
      <c r="C71" s="18" t="s">
        <v>312</v>
      </c>
      <c r="D71" s="18" t="s">
        <v>313</v>
      </c>
      <c r="E71" s="18">
        <v>3</v>
      </c>
      <c r="F71" s="19" t="s">
        <v>314</v>
      </c>
      <c r="G71" s="73" t="s">
        <v>223</v>
      </c>
      <c r="H71" s="60"/>
      <c r="I71" s="27">
        <v>82.84</v>
      </c>
      <c r="J71" s="28">
        <f t="shared" ref="J71" si="30">I71</f>
        <v>82.84</v>
      </c>
      <c r="K71" s="19">
        <v>1</v>
      </c>
      <c r="L71" s="74" t="s">
        <v>315</v>
      </c>
    </row>
    <row r="72" s="3" customFormat="1" ht="30" customHeight="1" spans="1:12">
      <c r="A72" s="18"/>
      <c r="B72" s="18"/>
      <c r="C72" s="18"/>
      <c r="D72" s="18"/>
      <c r="E72" s="18"/>
      <c r="F72" s="19" t="s">
        <v>316</v>
      </c>
      <c r="G72" s="73" t="s">
        <v>223</v>
      </c>
      <c r="H72" s="60"/>
      <c r="I72" s="27">
        <v>82.68</v>
      </c>
      <c r="J72" s="28">
        <f t="shared" ref="J72" si="31">I72</f>
        <v>82.68</v>
      </c>
      <c r="K72" s="19">
        <v>2</v>
      </c>
      <c r="L72" s="75"/>
    </row>
    <row r="73" s="3" customFormat="1" ht="30" customHeight="1" spans="1:12">
      <c r="A73" s="18"/>
      <c r="B73" s="18"/>
      <c r="C73" s="18"/>
      <c r="D73" s="18"/>
      <c r="E73" s="18"/>
      <c r="F73" s="19" t="s">
        <v>317</v>
      </c>
      <c r="G73" s="73" t="s">
        <v>223</v>
      </c>
      <c r="H73" s="60"/>
      <c r="I73" s="27">
        <v>82.47</v>
      </c>
      <c r="J73" s="28">
        <f t="shared" ref="J73" si="32">I73</f>
        <v>82.47</v>
      </c>
      <c r="K73" s="19">
        <v>3</v>
      </c>
      <c r="L73" s="75"/>
    </row>
    <row r="74" s="3" customFormat="1" ht="30" customHeight="1" spans="1:12">
      <c r="A74" s="18" t="s">
        <v>318</v>
      </c>
      <c r="B74" s="18"/>
      <c r="C74" s="18"/>
      <c r="D74" s="17" t="s">
        <v>319</v>
      </c>
      <c r="E74" s="17">
        <v>2</v>
      </c>
      <c r="F74" s="19" t="s">
        <v>320</v>
      </c>
      <c r="G74" s="19" t="s">
        <v>321</v>
      </c>
      <c r="H74" s="26">
        <v>202.48</v>
      </c>
      <c r="I74" s="27">
        <v>86.1</v>
      </c>
      <c r="J74" s="28">
        <f t="shared" ref="J74" si="33">H74*(40/300)+I74*(60/100)</f>
        <v>78.6573333333333</v>
      </c>
      <c r="K74" s="38">
        <v>1</v>
      </c>
      <c r="L74" s="75"/>
    </row>
    <row r="75" s="3" customFormat="1" ht="30" customHeight="1" spans="1:12">
      <c r="A75" s="18"/>
      <c r="B75" s="18"/>
      <c r="C75" s="18"/>
      <c r="D75" s="25"/>
      <c r="E75" s="25"/>
      <c r="F75" s="19" t="s">
        <v>322</v>
      </c>
      <c r="G75" s="19" t="s">
        <v>323</v>
      </c>
      <c r="H75" s="26">
        <v>202.85</v>
      </c>
      <c r="I75" s="27">
        <v>85.44</v>
      </c>
      <c r="J75" s="28">
        <f t="shared" ref="J75" si="34">H75*(40/300)+I75*(60/100)</f>
        <v>78.3106666666667</v>
      </c>
      <c r="K75" s="38">
        <v>2</v>
      </c>
      <c r="L75" s="75"/>
    </row>
    <row r="76" s="3" customFormat="1" ht="30" customHeight="1" spans="1:12">
      <c r="A76" s="18" t="s">
        <v>324</v>
      </c>
      <c r="B76" s="18"/>
      <c r="C76" s="18"/>
      <c r="D76" s="18" t="s">
        <v>325</v>
      </c>
      <c r="E76" s="18">
        <v>1</v>
      </c>
      <c r="F76" s="19" t="s">
        <v>326</v>
      </c>
      <c r="G76" s="19" t="s">
        <v>327</v>
      </c>
      <c r="H76" s="26">
        <v>203.42</v>
      </c>
      <c r="I76" s="27">
        <v>82.36</v>
      </c>
      <c r="J76" s="28">
        <f t="shared" ref="J76" si="35">H76*(40/300)+I76*(60/100)</f>
        <v>76.5386666666667</v>
      </c>
      <c r="K76" s="19">
        <v>1</v>
      </c>
      <c r="L76" s="76"/>
    </row>
    <row r="77" s="3" customFormat="1" ht="30" customHeight="1" spans="1:12">
      <c r="A77" s="18" t="s">
        <v>328</v>
      </c>
      <c r="B77" s="18" t="s">
        <v>329</v>
      </c>
      <c r="C77" s="18" t="s">
        <v>329</v>
      </c>
      <c r="D77" s="18" t="s">
        <v>313</v>
      </c>
      <c r="E77" s="18">
        <v>3</v>
      </c>
      <c r="F77" s="77" t="s">
        <v>330</v>
      </c>
      <c r="G77" s="73" t="s">
        <v>223</v>
      </c>
      <c r="H77" s="60"/>
      <c r="I77" s="27">
        <v>86.32</v>
      </c>
      <c r="J77" s="28">
        <f t="shared" ref="J77:J82" si="36">I77</f>
        <v>86.32</v>
      </c>
      <c r="K77" s="38">
        <v>1</v>
      </c>
      <c r="L77" s="78" t="s">
        <v>331</v>
      </c>
    </row>
    <row r="78" s="3" customFormat="1" ht="30" customHeight="1" spans="1:12">
      <c r="A78" s="18"/>
      <c r="B78" s="18"/>
      <c r="C78" s="18"/>
      <c r="D78" s="18"/>
      <c r="E78" s="18"/>
      <c r="F78" s="77" t="s">
        <v>332</v>
      </c>
      <c r="G78" s="73" t="s">
        <v>223</v>
      </c>
      <c r="H78" s="60"/>
      <c r="I78" s="27">
        <v>85.28</v>
      </c>
      <c r="J78" s="28">
        <f t="shared" si="36"/>
        <v>85.28</v>
      </c>
      <c r="K78" s="38">
        <v>2</v>
      </c>
      <c r="L78" s="25"/>
    </row>
    <row r="79" s="3" customFormat="1" ht="30" customHeight="1" spans="1:12">
      <c r="A79" s="18"/>
      <c r="B79" s="18"/>
      <c r="C79" s="18"/>
      <c r="D79" s="18"/>
      <c r="E79" s="18"/>
      <c r="F79" s="77" t="s">
        <v>333</v>
      </c>
      <c r="G79" s="73" t="s">
        <v>223</v>
      </c>
      <c r="H79" s="60"/>
      <c r="I79" s="27">
        <v>81.5</v>
      </c>
      <c r="J79" s="28">
        <f t="shared" si="36"/>
        <v>81.5</v>
      </c>
      <c r="K79" s="38">
        <v>3</v>
      </c>
      <c r="L79" s="25"/>
    </row>
    <row r="80" s="3" customFormat="1" ht="30" customHeight="1" spans="1:12">
      <c r="A80" s="18" t="s">
        <v>334</v>
      </c>
      <c r="B80" s="18"/>
      <c r="C80" s="18"/>
      <c r="D80" s="18" t="s">
        <v>335</v>
      </c>
      <c r="E80" s="35">
        <v>1</v>
      </c>
      <c r="F80" s="77" t="s">
        <v>336</v>
      </c>
      <c r="G80" s="73" t="s">
        <v>223</v>
      </c>
      <c r="H80" s="60"/>
      <c r="I80" s="27">
        <v>80.6</v>
      </c>
      <c r="J80" s="28">
        <f t="shared" si="36"/>
        <v>80.6</v>
      </c>
      <c r="K80" s="38">
        <v>1</v>
      </c>
      <c r="L80" s="25"/>
    </row>
    <row r="81" s="3" customFormat="1" ht="30" customHeight="1" spans="1:12">
      <c r="A81" s="18"/>
      <c r="B81" s="18"/>
      <c r="C81" s="18"/>
      <c r="D81" s="18"/>
      <c r="E81" s="35"/>
      <c r="F81" s="77" t="s">
        <v>337</v>
      </c>
      <c r="G81" s="73" t="s">
        <v>223</v>
      </c>
      <c r="H81" s="60"/>
      <c r="I81" s="27">
        <v>78.48</v>
      </c>
      <c r="J81" s="28">
        <f t="shared" si="36"/>
        <v>78.48</v>
      </c>
      <c r="K81" s="38">
        <v>2</v>
      </c>
      <c r="L81" s="25"/>
    </row>
    <row r="82" s="3" customFormat="1" ht="30" customHeight="1" spans="1:12">
      <c r="A82" s="18"/>
      <c r="B82" s="18"/>
      <c r="C82" s="18"/>
      <c r="D82" s="18"/>
      <c r="E82" s="35"/>
      <c r="F82" s="77" t="s">
        <v>338</v>
      </c>
      <c r="G82" s="73" t="s">
        <v>223</v>
      </c>
      <c r="H82" s="60"/>
      <c r="I82" s="27">
        <v>78.1</v>
      </c>
      <c r="J82" s="28">
        <f t="shared" si="36"/>
        <v>78.1</v>
      </c>
      <c r="K82" s="38">
        <v>3</v>
      </c>
      <c r="L82" s="25"/>
    </row>
    <row r="83" s="3" customFormat="1" ht="30" customHeight="1" spans="1:12">
      <c r="A83" s="17" t="s">
        <v>339</v>
      </c>
      <c r="B83" s="18"/>
      <c r="C83" s="18"/>
      <c r="D83" s="17" t="s">
        <v>340</v>
      </c>
      <c r="E83" s="61">
        <v>2</v>
      </c>
      <c r="F83" s="77" t="s">
        <v>341</v>
      </c>
      <c r="G83" s="19" t="s">
        <v>342</v>
      </c>
      <c r="H83" s="26">
        <v>192.82</v>
      </c>
      <c r="I83" s="27">
        <v>87.32</v>
      </c>
      <c r="J83" s="28">
        <f t="shared" ref="J83" si="37">H83*(40/300)+I83*(60/100)</f>
        <v>78.1013333333333</v>
      </c>
      <c r="K83" s="38">
        <v>1</v>
      </c>
      <c r="L83" s="25"/>
    </row>
    <row r="84" s="3" customFormat="1" ht="30" customHeight="1" spans="1:12">
      <c r="A84" s="25"/>
      <c r="B84" s="18"/>
      <c r="C84" s="18"/>
      <c r="D84" s="25"/>
      <c r="E84" s="79"/>
      <c r="F84" s="77" t="s">
        <v>343</v>
      </c>
      <c r="G84" s="19" t="s">
        <v>344</v>
      </c>
      <c r="H84" s="26">
        <v>204.06</v>
      </c>
      <c r="I84" s="27">
        <v>82.98</v>
      </c>
      <c r="J84" s="28">
        <f t="shared" ref="J84:J87" si="38">H84*(40/300)+I84*(60/100)</f>
        <v>76.996</v>
      </c>
      <c r="K84" s="38">
        <v>2</v>
      </c>
      <c r="L84" s="59"/>
    </row>
    <row r="85" s="3" customFormat="1" ht="30" customHeight="1" spans="1:12">
      <c r="A85" s="18" t="s">
        <v>345</v>
      </c>
      <c r="B85" s="18" t="s">
        <v>346</v>
      </c>
      <c r="C85" s="17" t="s">
        <v>346</v>
      </c>
      <c r="D85" s="18" t="s">
        <v>347</v>
      </c>
      <c r="E85" s="18">
        <v>1</v>
      </c>
      <c r="F85" s="19" t="s">
        <v>348</v>
      </c>
      <c r="G85" s="19" t="s">
        <v>349</v>
      </c>
      <c r="H85" s="26">
        <v>230.37</v>
      </c>
      <c r="I85" s="27">
        <v>83.18</v>
      </c>
      <c r="J85" s="28">
        <f t="shared" si="38"/>
        <v>80.624</v>
      </c>
      <c r="K85" s="38">
        <v>1</v>
      </c>
      <c r="L85" s="74" t="s">
        <v>350</v>
      </c>
    </row>
    <row r="86" s="3" customFormat="1" ht="30" customHeight="1" spans="1:12">
      <c r="A86" s="18" t="s">
        <v>351</v>
      </c>
      <c r="B86" s="18"/>
      <c r="C86" s="30"/>
      <c r="D86" s="18" t="s">
        <v>352</v>
      </c>
      <c r="E86" s="35">
        <v>1</v>
      </c>
      <c r="F86" s="19" t="s">
        <v>353</v>
      </c>
      <c r="G86" s="19" t="s">
        <v>354</v>
      </c>
      <c r="H86" s="26">
        <v>235.39</v>
      </c>
      <c r="I86" s="27">
        <v>84.18</v>
      </c>
      <c r="J86" s="28">
        <f t="shared" si="38"/>
        <v>81.8933333333333</v>
      </c>
      <c r="K86" s="38">
        <v>1</v>
      </c>
      <c r="L86" s="75"/>
    </row>
    <row r="87" s="3" customFormat="1" ht="30" customHeight="1" spans="1:12">
      <c r="A87" s="17" t="s">
        <v>355</v>
      </c>
      <c r="B87" s="18"/>
      <c r="C87" s="30"/>
      <c r="D87" s="18" t="s">
        <v>356</v>
      </c>
      <c r="E87" s="35">
        <v>1</v>
      </c>
      <c r="F87" s="19" t="s">
        <v>357</v>
      </c>
      <c r="G87" s="19" t="s">
        <v>358</v>
      </c>
      <c r="H87" s="26">
        <v>236.01</v>
      </c>
      <c r="I87" s="27">
        <v>83.74</v>
      </c>
      <c r="J87" s="28">
        <f t="shared" si="38"/>
        <v>81.712</v>
      </c>
      <c r="K87" s="38">
        <v>1</v>
      </c>
      <c r="L87" s="75"/>
    </row>
    <row r="88" s="3" customFormat="1" ht="30" customHeight="1" spans="1:12">
      <c r="A88" s="18" t="s">
        <v>359</v>
      </c>
      <c r="B88" s="18"/>
      <c r="C88" s="30"/>
      <c r="D88" s="18" t="s">
        <v>360</v>
      </c>
      <c r="E88" s="35">
        <v>1</v>
      </c>
      <c r="F88" s="19" t="s">
        <v>361</v>
      </c>
      <c r="G88" s="19" t="s">
        <v>362</v>
      </c>
      <c r="H88" s="26">
        <v>218.3</v>
      </c>
      <c r="I88" s="27">
        <v>86.94</v>
      </c>
      <c r="J88" s="28">
        <f t="shared" ref="J88:J89" si="39">H88*(40/300)+I88*(60/100)</f>
        <v>81.2706666666667</v>
      </c>
      <c r="K88" s="38">
        <v>1</v>
      </c>
      <c r="L88" s="76"/>
    </row>
    <row r="89" s="3" customFormat="1" ht="30" customHeight="1" spans="1:12">
      <c r="A89" s="18" t="s">
        <v>363</v>
      </c>
      <c r="B89" s="17" t="s">
        <v>364</v>
      </c>
      <c r="C89" s="17" t="s">
        <v>364</v>
      </c>
      <c r="D89" s="18" t="s">
        <v>365</v>
      </c>
      <c r="E89" s="18">
        <v>1</v>
      </c>
      <c r="F89" s="80" t="s">
        <v>366</v>
      </c>
      <c r="G89" s="19" t="s">
        <v>367</v>
      </c>
      <c r="H89" s="26">
        <v>237.98</v>
      </c>
      <c r="I89" s="27">
        <v>83.04</v>
      </c>
      <c r="J89" s="28">
        <f t="shared" si="39"/>
        <v>81.5546666666667</v>
      </c>
      <c r="K89" s="38">
        <v>1</v>
      </c>
      <c r="L89" s="39" t="s">
        <v>368</v>
      </c>
    </row>
    <row r="90" s="3" customFormat="1" ht="30" customHeight="1" spans="1:12">
      <c r="A90" s="18" t="s">
        <v>369</v>
      </c>
      <c r="B90" s="25"/>
      <c r="C90" s="25"/>
      <c r="D90" s="18" t="s">
        <v>370</v>
      </c>
      <c r="E90" s="35">
        <v>1</v>
      </c>
      <c r="F90" s="19" t="s">
        <v>371</v>
      </c>
      <c r="G90" s="19" t="s">
        <v>372</v>
      </c>
      <c r="H90" s="26">
        <v>229.71</v>
      </c>
      <c r="I90" s="27">
        <v>83.82</v>
      </c>
      <c r="J90" s="28">
        <f t="shared" ref="J90" si="40">H90*(40/300)+I90*(60/100)</f>
        <v>80.92</v>
      </c>
      <c r="K90" s="38">
        <v>1</v>
      </c>
      <c r="L90" s="40"/>
    </row>
    <row r="91" s="3" customFormat="1" ht="30" customHeight="1" spans="1:12">
      <c r="A91" s="18" t="s">
        <v>373</v>
      </c>
      <c r="B91" s="18" t="s">
        <v>374</v>
      </c>
      <c r="C91" s="18" t="s">
        <v>375</v>
      </c>
      <c r="D91" s="18" t="s">
        <v>376</v>
      </c>
      <c r="E91" s="18">
        <v>1</v>
      </c>
      <c r="F91" s="38" t="s">
        <v>377</v>
      </c>
      <c r="G91" s="38" t="s">
        <v>378</v>
      </c>
      <c r="H91" s="63">
        <v>210.8</v>
      </c>
      <c r="I91" s="27">
        <v>83.16</v>
      </c>
      <c r="J91" s="28">
        <f t="shared" ref="J91" si="41">H91*(40/300)+I91*(60/100)</f>
        <v>78.0026666666667</v>
      </c>
      <c r="K91" s="38">
        <v>1</v>
      </c>
      <c r="L91" s="41" t="s">
        <v>379</v>
      </c>
    </row>
  </sheetData>
  <mergeCells count="84">
    <mergeCell ref="A1:E1"/>
    <mergeCell ref="A2:L2"/>
    <mergeCell ref="G49:H49"/>
    <mergeCell ref="G71:H71"/>
    <mergeCell ref="G72:H72"/>
    <mergeCell ref="G73:H73"/>
    <mergeCell ref="G77:H77"/>
    <mergeCell ref="G78:H78"/>
    <mergeCell ref="G79:H79"/>
    <mergeCell ref="G80:H80"/>
    <mergeCell ref="G81:H81"/>
    <mergeCell ref="G82:H82"/>
    <mergeCell ref="A7:A13"/>
    <mergeCell ref="A31:A32"/>
    <mergeCell ref="A33:A34"/>
    <mergeCell ref="A35:A37"/>
    <mergeCell ref="A71:A73"/>
    <mergeCell ref="A74:A75"/>
    <mergeCell ref="A77:A79"/>
    <mergeCell ref="A80:A82"/>
    <mergeCell ref="A83:A84"/>
    <mergeCell ref="B4:B13"/>
    <mergeCell ref="B14:B15"/>
    <mergeCell ref="B18:B19"/>
    <mergeCell ref="B20:B26"/>
    <mergeCell ref="B27:B39"/>
    <mergeCell ref="B40:B42"/>
    <mergeCell ref="B43:B45"/>
    <mergeCell ref="B47:B49"/>
    <mergeCell ref="B50:B52"/>
    <mergeCell ref="B53:B55"/>
    <mergeCell ref="B57:B69"/>
    <mergeCell ref="B71:B76"/>
    <mergeCell ref="B77:B84"/>
    <mergeCell ref="B85:B88"/>
    <mergeCell ref="B89:B90"/>
    <mergeCell ref="C4:C6"/>
    <mergeCell ref="C7:C13"/>
    <mergeCell ref="C14:C15"/>
    <mergeCell ref="C20:C21"/>
    <mergeCell ref="C23:C26"/>
    <mergeCell ref="C27:C32"/>
    <mergeCell ref="C33:C37"/>
    <mergeCell ref="C48:C49"/>
    <mergeCell ref="C51:C52"/>
    <mergeCell ref="C53:C55"/>
    <mergeCell ref="C57:C68"/>
    <mergeCell ref="C71:C76"/>
    <mergeCell ref="C77:C84"/>
    <mergeCell ref="C85:C88"/>
    <mergeCell ref="C89:C90"/>
    <mergeCell ref="D7:D13"/>
    <mergeCell ref="D31:D32"/>
    <mergeCell ref="D33:D34"/>
    <mergeCell ref="D35:D37"/>
    <mergeCell ref="D71:D73"/>
    <mergeCell ref="D74:D75"/>
    <mergeCell ref="D77:D79"/>
    <mergeCell ref="D80:D82"/>
    <mergeCell ref="D83:D84"/>
    <mergeCell ref="E7:E13"/>
    <mergeCell ref="E31:E32"/>
    <mergeCell ref="E33:E34"/>
    <mergeCell ref="E35:E37"/>
    <mergeCell ref="E71:E73"/>
    <mergeCell ref="E74:E75"/>
    <mergeCell ref="E77:E79"/>
    <mergeCell ref="E80:E82"/>
    <mergeCell ref="E83:E84"/>
    <mergeCell ref="L4:L13"/>
    <mergeCell ref="L14:L15"/>
    <mergeCell ref="L18:L19"/>
    <mergeCell ref="L20:L26"/>
    <mergeCell ref="L27:L32"/>
    <mergeCell ref="L33:L37"/>
    <mergeCell ref="L43:L45"/>
    <mergeCell ref="L47:L49"/>
    <mergeCell ref="L50:L52"/>
    <mergeCell ref="L53:L55"/>
    <mergeCell ref="L57:L69"/>
    <mergeCell ref="L71:L76"/>
    <mergeCell ref="L77:L84"/>
    <mergeCell ref="L85:L88"/>
    <mergeCell ref="L89:L90"/>
  </mergeCells>
  <conditionalFormatting sqref="F4">
    <cfRule type="duplicateValues" dxfId="0" priority="15"/>
  </conditionalFormatting>
  <conditionalFormatting sqref="F5">
    <cfRule type="duplicateValues" dxfId="0" priority="16"/>
  </conditionalFormatting>
  <conditionalFormatting sqref="F6">
    <cfRule type="duplicateValues" dxfId="0" priority="17"/>
  </conditionalFormatting>
  <conditionalFormatting sqref="F13">
    <cfRule type="duplicateValues" dxfId="0" priority="2"/>
  </conditionalFormatting>
  <conditionalFormatting sqref="F7:F12">
    <cfRule type="duplicateValues" dxfId="0" priority="22"/>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体检名单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源源</cp:lastModifiedBy>
  <dcterms:created xsi:type="dcterms:W3CDTF">2024-09-10T01:31:00Z</dcterms:created>
  <dcterms:modified xsi:type="dcterms:W3CDTF">2026-01-26T07:13:08Z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F050DD8322A345558E3D4F4928244E6A_13</vt:lpwstr>
  </property>
  <property fmtid="{D5CDD505-2E9C-101B-9397-08002B2CF9AE}" pid="3" name="KSOProductBuildVer">
    <vt:lpwstr>2052-12.1.0.24657</vt:lpwstr>
  </property>
  <property fmtid="{D5CDD505-2E9C-101B-9397-08002B2CF9AE}" pid="4" name="KSOReadingLayout">
    <vt:bool>true</vt:bool>
  </property>
  <property fmtid="{D5CDD505-2E9C-101B-9397-08002B2CF9AE}" pid="5" name="CalculationRule">
    <vt:i4>0</vt:i4>
  </property>
</Properties>
</file>