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<sst xmlns="http://schemas.openxmlformats.org/spreadsheetml/2006/main" count="1177" uniqueCount="43">
  <si>
    <t>赫章县公安局2025年面向社会公开招聘
警务辅助人员总成绩公示及拟进入体检人员名单</t>
  </si>
  <si>
    <t>序号</t>
  </si>
  <si>
    <t>职位名称</t>
  </si>
  <si>
    <t>招考单位</t>
  </si>
  <si>
    <t>职位代码</t>
  </si>
  <si>
    <t>姓名</t>
  </si>
  <si>
    <t>准考证号</t>
  </si>
  <si>
    <t>笔试成绩</t>
  </si>
  <si>
    <t>笔试成绩
折算为百分制</t>
  </si>
  <si>
    <t>笔试成绩
（40%）</t>
  </si>
  <si>
    <t>面试分数</t>
  </si>
  <si>
    <t>面试成绩
（60%）</t>
  </si>
  <si>
    <t>总成绩</t>
  </si>
  <si>
    <t>是否进入
体检</t>
  </si>
  <si>
    <t>备注</t>
  </si>
  <si>
    <t>勤务岗位01</t>
  </si>
  <si>
    <t>赫章县公安局</t>
  </si>
  <si>
    <t>01</t>
  </si>
  <si>
    <t>是</t>
  </si>
  <si>
    <t>否</t>
  </si>
  <si>
    <t>缺考</t>
  </si>
  <si>
    <t>勤务岗位02</t>
  </si>
  <si>
    <t>02</t>
  </si>
  <si>
    <t>勤务岗位03</t>
  </si>
  <si>
    <t>03</t>
  </si>
  <si>
    <t>勤务岗位04</t>
  </si>
  <si>
    <t>04</t>
  </si>
  <si>
    <t>勤务岗位05</t>
  </si>
  <si>
    <t>05</t>
  </si>
  <si>
    <t>勤务岗位06</t>
  </si>
  <si>
    <t>06</t>
  </si>
  <si>
    <t>勤务岗位07</t>
  </si>
  <si>
    <t>07</t>
  </si>
  <si>
    <t>根据公告要求，总成绩末位并列的，以笔试成绩高者进入下一环节。</t>
  </si>
  <si>
    <t>勤务岗位08</t>
  </si>
  <si>
    <t>08</t>
  </si>
  <si>
    <t>勤务岗位09</t>
  </si>
  <si>
    <t>09</t>
  </si>
  <si>
    <t>勤务岗位10</t>
  </si>
  <si>
    <t>10</t>
  </si>
  <si>
    <t>勤务岗位11</t>
  </si>
  <si>
    <t>11</t>
  </si>
  <si>
    <t>勤务岗位12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</si>
</sst>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7"/>
  <sheetViews>
    <sheetView tabSelected="1" workbookViewId="0">
      <selection activeCell="M261" sqref="M261:M275"/>
    </sheetView>
  </sheetViews>
  <sheetFormatPr defaultColWidth="9" defaultRowHeight="13.5"/>
  <cols>
    <col min="1" max="1" width="5.625" style="1" customWidth="1"/>
    <col min="2" max="2" width="9.875" style="1" customWidth="1"/>
    <col min="3" max="3" width="10.375" style="1" customWidth="1"/>
    <col min="4" max="4" width="9.875" style="1" customWidth="1"/>
    <col min="5" max="5" width="7.375" style="1" customWidth="1"/>
    <col min="6" max="6" width="11.5" style="1" customWidth="1"/>
    <col min="7" max="7" width="9.875" style="1" customWidth="1"/>
    <col min="8" max="9" width="9.125" style="1" customWidth="1"/>
    <col min="10" max="10" width="9.875" style="1" customWidth="1"/>
    <col min="11" max="11" width="9.125" style="1" customWidth="1"/>
    <col min="12" max="12" width="7.75" style="1" customWidth="1"/>
    <col min="13" max="13" width="9.125" style="2" customWidth="1"/>
    <col min="14" max="14" width="10.25" style="1" customWidth="1"/>
    <col min="15" max="16382" width="9" style="1"/>
  </cols>
  <sheetData>
    <row r="1" s="1" customFormat="1" ht="70" customHeigh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5"/>
      <c r="K1" s="4"/>
      <c r="L1" s="5"/>
      <c r="M1" s="6"/>
      <c r="N1" s="3"/>
    </row>
    <row r="2" s="1" customFormat="1" ht="42.75" spans="1: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1" t="s">
        <v>12</v>
      </c>
      <c r="M2" s="12" t="s">
        <v>13</v>
      </c>
      <c r="N2" s="7" t="s">
        <v>14</v>
      </c>
    </row>
    <row r="3" s="1" customFormat="1" ht="30" customHeight="1" spans="1:14">
      <c r="A3" s="13">
        <v>1</v>
      </c>
      <c r="B3" s="13" t="s">
        <v>15</v>
      </c>
      <c r="C3" s="13" t="s">
        <v>16</v>
      </c>
      <c r="D3" s="26" t="s">
        <v>17</v>
      </c>
      <c r="E3" s="14" t="str">
        <f>VLOOKUP(F3,'[1]Worksheet (2)'!$A$1:$C$1340,2,FALSE)</f>
        <v>王杰</v>
      </c>
      <c r="F3" s="14">
        <v>2025010226</v>
      </c>
      <c r="G3" s="15">
        <v>114.3</v>
      </c>
      <c r="H3" s="15">
        <f t="shared" ref="H3:H66" si="0">ROUND(G3/1.5,2)</f>
        <v>76.2</v>
      </c>
      <c r="I3" s="15">
        <f t="shared" ref="I3:I66" si="1">ROUND(H3*0.4,2)</f>
        <v>30.48</v>
      </c>
      <c r="J3" s="15">
        <v>80.57</v>
      </c>
      <c r="K3" s="15">
        <f t="shared" ref="K3:K31" si="2">ROUND(J3*0.6,2)</f>
        <v>48.34</v>
      </c>
      <c r="L3" s="15">
        <f t="shared" ref="L3:L31" si="3">ROUND(I3+K3,2)</f>
        <v>78.82</v>
      </c>
      <c r="M3" s="16" t="s">
        <v>18</v>
      </c>
      <c r="N3" s="17"/>
    </row>
    <row r="4" s="1" customFormat="1" ht="30" customHeight="1" spans="1:14">
      <c r="A4" s="13">
        <v>2</v>
      </c>
      <c r="B4" s="13" t="s">
        <v>15</v>
      </c>
      <c r="C4" s="13" t="s">
        <v>16</v>
      </c>
      <c r="D4" s="26" t="s">
        <v>17</v>
      </c>
      <c r="E4" s="14" t="str">
        <f>VLOOKUP(F4,'[1]Worksheet (2)'!$A$1:$C$1340,2,FALSE)</f>
        <v>曹朗</v>
      </c>
      <c r="F4" s="14">
        <v>2025010106</v>
      </c>
      <c r="G4" s="15">
        <v>114.3</v>
      </c>
      <c r="H4" s="15">
        <f t="shared" si="0"/>
        <v>76.2</v>
      </c>
      <c r="I4" s="15">
        <f t="shared" si="1"/>
        <v>30.48</v>
      </c>
      <c r="J4" s="15">
        <v>80.2</v>
      </c>
      <c r="K4" s="15">
        <f t="shared" si="2"/>
        <v>48.12</v>
      </c>
      <c r="L4" s="15">
        <f t="shared" si="3"/>
        <v>78.6</v>
      </c>
      <c r="M4" s="16" t="s">
        <v>18</v>
      </c>
      <c r="N4" s="17"/>
    </row>
    <row r="5" s="1" customFormat="1" ht="30" customHeight="1" spans="1:14">
      <c r="A5" s="13">
        <v>3</v>
      </c>
      <c r="B5" s="13" t="s">
        <v>15</v>
      </c>
      <c r="C5" s="13" t="s">
        <v>16</v>
      </c>
      <c r="D5" s="26" t="s">
        <v>17</v>
      </c>
      <c r="E5" s="14" t="str">
        <f>VLOOKUP(F5,'[1]Worksheet (2)'!$A$1:$C$1340,2,FALSE)</f>
        <v>饶海</v>
      </c>
      <c r="F5" s="14">
        <v>2025010218</v>
      </c>
      <c r="G5" s="15">
        <v>109.78</v>
      </c>
      <c r="H5" s="15">
        <f t="shared" si="0"/>
        <v>73.19</v>
      </c>
      <c r="I5" s="15">
        <f t="shared" si="1"/>
        <v>29.28</v>
      </c>
      <c r="J5" s="15">
        <v>80.97</v>
      </c>
      <c r="K5" s="15">
        <f t="shared" si="2"/>
        <v>48.58</v>
      </c>
      <c r="L5" s="15">
        <f t="shared" si="3"/>
        <v>77.86</v>
      </c>
      <c r="M5" s="16" t="s">
        <v>18</v>
      </c>
      <c r="N5" s="17"/>
    </row>
    <row r="6" s="1" customFormat="1" ht="30" customHeight="1" spans="1:14">
      <c r="A6" s="13">
        <v>4</v>
      </c>
      <c r="B6" s="13" t="s">
        <v>15</v>
      </c>
      <c r="C6" s="13" t="s">
        <v>16</v>
      </c>
      <c r="D6" s="26" t="s">
        <v>17</v>
      </c>
      <c r="E6" s="14" t="str">
        <f>VLOOKUP(F6,'[1]Worksheet (2)'!$A$1:$C$1340,2,FALSE)</f>
        <v>李威</v>
      </c>
      <c r="F6" s="14">
        <v>2025010204</v>
      </c>
      <c r="G6" s="15">
        <v>101.14</v>
      </c>
      <c r="H6" s="15">
        <f t="shared" si="0"/>
        <v>67.43</v>
      </c>
      <c r="I6" s="15">
        <f t="shared" si="1"/>
        <v>26.97</v>
      </c>
      <c r="J6" s="15">
        <v>82.83</v>
      </c>
      <c r="K6" s="15">
        <f t="shared" si="2"/>
        <v>49.7</v>
      </c>
      <c r="L6" s="15">
        <f t="shared" si="3"/>
        <v>76.67</v>
      </c>
      <c r="M6" s="16" t="s">
        <v>18</v>
      </c>
      <c r="N6" s="17"/>
    </row>
    <row r="7" s="1" customFormat="1" ht="30" customHeight="1" spans="1:14">
      <c r="A7" s="13">
        <v>5</v>
      </c>
      <c r="B7" s="13" t="s">
        <v>15</v>
      </c>
      <c r="C7" s="13" t="s">
        <v>16</v>
      </c>
      <c r="D7" s="26" t="s">
        <v>17</v>
      </c>
      <c r="E7" s="14" t="str">
        <f>VLOOKUP(F7,'[1]Worksheet (2)'!$A$1:$C$1340,2,FALSE)</f>
        <v>颜佳伟</v>
      </c>
      <c r="F7" s="14">
        <v>2025010306</v>
      </c>
      <c r="G7" s="15">
        <v>99.8</v>
      </c>
      <c r="H7" s="15">
        <f t="shared" si="0"/>
        <v>66.53</v>
      </c>
      <c r="I7" s="15">
        <f t="shared" si="1"/>
        <v>26.61</v>
      </c>
      <c r="J7" s="15">
        <v>81.81</v>
      </c>
      <c r="K7" s="15">
        <f t="shared" si="2"/>
        <v>49.09</v>
      </c>
      <c r="L7" s="15">
        <f t="shared" si="3"/>
        <v>75.7</v>
      </c>
      <c r="M7" s="16" t="s">
        <v>18</v>
      </c>
      <c r="N7" s="17"/>
    </row>
    <row r="8" s="1" customFormat="1" ht="30" customHeight="1" spans="1:14">
      <c r="A8" s="13">
        <v>6</v>
      </c>
      <c r="B8" s="13" t="s">
        <v>15</v>
      </c>
      <c r="C8" s="13" t="s">
        <v>16</v>
      </c>
      <c r="D8" s="26" t="s">
        <v>17</v>
      </c>
      <c r="E8" s="14" t="str">
        <f>VLOOKUP(F8,'[1]Worksheet (2)'!$A$1:$C$1340,2,FALSE)</f>
        <v>杜廷过</v>
      </c>
      <c r="F8" s="14">
        <v>2025010221</v>
      </c>
      <c r="G8" s="15">
        <v>115.85</v>
      </c>
      <c r="H8" s="15">
        <f t="shared" si="0"/>
        <v>77.23</v>
      </c>
      <c r="I8" s="15">
        <f t="shared" si="1"/>
        <v>30.89</v>
      </c>
      <c r="J8" s="15">
        <v>73.33</v>
      </c>
      <c r="K8" s="15">
        <f t="shared" si="2"/>
        <v>44</v>
      </c>
      <c r="L8" s="15">
        <f t="shared" si="3"/>
        <v>74.89</v>
      </c>
      <c r="M8" s="16" t="s">
        <v>18</v>
      </c>
      <c r="N8" s="17"/>
    </row>
    <row r="9" s="1" customFormat="1" ht="30" customHeight="1" spans="1:14">
      <c r="A9" s="13">
        <v>7</v>
      </c>
      <c r="B9" s="13" t="s">
        <v>15</v>
      </c>
      <c r="C9" s="13" t="s">
        <v>16</v>
      </c>
      <c r="D9" s="26" t="s">
        <v>17</v>
      </c>
      <c r="E9" s="14" t="str">
        <f>VLOOKUP(F9,'[1]Worksheet (2)'!$A$1:$C$1340,2,FALSE)</f>
        <v>喻永燊</v>
      </c>
      <c r="F9" s="14">
        <v>2025010210</v>
      </c>
      <c r="G9" s="15">
        <v>98.88</v>
      </c>
      <c r="H9" s="15">
        <f t="shared" si="0"/>
        <v>65.92</v>
      </c>
      <c r="I9" s="15">
        <f t="shared" si="1"/>
        <v>26.37</v>
      </c>
      <c r="J9" s="15">
        <v>80.87</v>
      </c>
      <c r="K9" s="15">
        <f t="shared" si="2"/>
        <v>48.52</v>
      </c>
      <c r="L9" s="15">
        <f t="shared" si="3"/>
        <v>74.89</v>
      </c>
      <c r="M9" s="16" t="s">
        <v>18</v>
      </c>
      <c r="N9" s="17"/>
    </row>
    <row r="10" s="1" customFormat="1" ht="30" customHeight="1" spans="1:14">
      <c r="A10" s="13">
        <v>8</v>
      </c>
      <c r="B10" s="13" t="s">
        <v>15</v>
      </c>
      <c r="C10" s="13" t="s">
        <v>16</v>
      </c>
      <c r="D10" s="26" t="s">
        <v>17</v>
      </c>
      <c r="E10" s="14" t="str">
        <f>VLOOKUP(F10,'[1]Worksheet (2)'!$A$1:$C$1340,2,FALSE)</f>
        <v>张科</v>
      </c>
      <c r="F10" s="14">
        <v>2025010219</v>
      </c>
      <c r="G10" s="15">
        <v>101.06</v>
      </c>
      <c r="H10" s="15">
        <f t="shared" si="0"/>
        <v>67.37</v>
      </c>
      <c r="I10" s="15">
        <f t="shared" si="1"/>
        <v>26.95</v>
      </c>
      <c r="J10" s="15">
        <v>78.67</v>
      </c>
      <c r="K10" s="15">
        <f t="shared" si="2"/>
        <v>47.2</v>
      </c>
      <c r="L10" s="15">
        <f t="shared" si="3"/>
        <v>74.15</v>
      </c>
      <c r="M10" s="16" t="s">
        <v>18</v>
      </c>
      <c r="N10" s="17"/>
    </row>
    <row r="11" s="1" customFormat="1" ht="30" customHeight="1" spans="1:14">
      <c r="A11" s="13">
        <v>9</v>
      </c>
      <c r="B11" s="13" t="s">
        <v>15</v>
      </c>
      <c r="C11" s="13" t="s">
        <v>16</v>
      </c>
      <c r="D11" s="26" t="s">
        <v>17</v>
      </c>
      <c r="E11" s="14" t="str">
        <f>VLOOKUP(F11,'[1]Worksheet (2)'!$A$1:$C$1340,2,FALSE)</f>
        <v>汤雄</v>
      </c>
      <c r="F11" s="14">
        <v>2025010214</v>
      </c>
      <c r="G11" s="15">
        <v>110.28</v>
      </c>
      <c r="H11" s="15">
        <f t="shared" si="0"/>
        <v>73.52</v>
      </c>
      <c r="I11" s="15">
        <f t="shared" si="1"/>
        <v>29.41</v>
      </c>
      <c r="J11" s="15">
        <v>74.23</v>
      </c>
      <c r="K11" s="15">
        <f t="shared" si="2"/>
        <v>44.54</v>
      </c>
      <c r="L11" s="15">
        <f t="shared" si="3"/>
        <v>73.95</v>
      </c>
      <c r="M11" s="16" t="s">
        <v>18</v>
      </c>
      <c r="N11" s="17"/>
    </row>
    <row r="12" s="1" customFormat="1" ht="30" customHeight="1" spans="1:14">
      <c r="A12" s="13">
        <v>10</v>
      </c>
      <c r="B12" s="13" t="s">
        <v>15</v>
      </c>
      <c r="C12" s="13" t="s">
        <v>16</v>
      </c>
      <c r="D12" s="26" t="s">
        <v>17</v>
      </c>
      <c r="E12" s="14" t="str">
        <f>VLOOKUP(F12,'[1]Worksheet (2)'!$A$1:$C$1340,2,FALSE)</f>
        <v>马贵雄</v>
      </c>
      <c r="F12" s="14">
        <v>2025010314</v>
      </c>
      <c r="G12" s="15">
        <v>110.07</v>
      </c>
      <c r="H12" s="15">
        <f t="shared" si="0"/>
        <v>73.38</v>
      </c>
      <c r="I12" s="15">
        <f t="shared" si="1"/>
        <v>29.35</v>
      </c>
      <c r="J12" s="15">
        <v>73.36</v>
      </c>
      <c r="K12" s="15">
        <f t="shared" si="2"/>
        <v>44.02</v>
      </c>
      <c r="L12" s="15">
        <f t="shared" si="3"/>
        <v>73.37</v>
      </c>
      <c r="M12" s="16" t="s">
        <v>18</v>
      </c>
      <c r="N12" s="17"/>
    </row>
    <row r="13" s="1" customFormat="1" ht="30" customHeight="1" spans="1:14">
      <c r="A13" s="13">
        <v>11</v>
      </c>
      <c r="B13" s="13" t="s">
        <v>15</v>
      </c>
      <c r="C13" s="13" t="s">
        <v>16</v>
      </c>
      <c r="D13" s="26" t="s">
        <v>17</v>
      </c>
      <c r="E13" s="14" t="str">
        <f>VLOOKUP(F13,'[1]Worksheet (2)'!$A$1:$C$1340,2,FALSE)</f>
        <v>郑涛</v>
      </c>
      <c r="F13" s="14">
        <v>2025010119</v>
      </c>
      <c r="G13" s="15">
        <v>92.47</v>
      </c>
      <c r="H13" s="15">
        <f t="shared" si="0"/>
        <v>61.65</v>
      </c>
      <c r="I13" s="15">
        <f t="shared" si="1"/>
        <v>24.66</v>
      </c>
      <c r="J13" s="15">
        <v>80.51</v>
      </c>
      <c r="K13" s="15">
        <f t="shared" si="2"/>
        <v>48.31</v>
      </c>
      <c r="L13" s="15">
        <f t="shared" si="3"/>
        <v>72.97</v>
      </c>
      <c r="M13" s="16" t="s">
        <v>18</v>
      </c>
      <c r="N13" s="17"/>
    </row>
    <row r="14" s="1" customFormat="1" ht="30" customHeight="1" spans="1:14">
      <c r="A14" s="13">
        <v>12</v>
      </c>
      <c r="B14" s="13" t="s">
        <v>15</v>
      </c>
      <c r="C14" s="13" t="s">
        <v>16</v>
      </c>
      <c r="D14" s="26" t="s">
        <v>17</v>
      </c>
      <c r="E14" s="14" t="str">
        <f>VLOOKUP(F14,'[1]Worksheet (2)'!$A$1:$C$1340,2,FALSE)</f>
        <v>朱涛</v>
      </c>
      <c r="F14" s="14">
        <v>2025010321</v>
      </c>
      <c r="G14" s="15">
        <v>107.89</v>
      </c>
      <c r="H14" s="15">
        <f t="shared" si="0"/>
        <v>71.93</v>
      </c>
      <c r="I14" s="15">
        <f t="shared" si="1"/>
        <v>28.77</v>
      </c>
      <c r="J14" s="15">
        <v>73.04</v>
      </c>
      <c r="K14" s="15">
        <f t="shared" si="2"/>
        <v>43.82</v>
      </c>
      <c r="L14" s="15">
        <f t="shared" si="3"/>
        <v>72.59</v>
      </c>
      <c r="M14" s="16" t="s">
        <v>18</v>
      </c>
      <c r="N14" s="17"/>
    </row>
    <row r="15" s="1" customFormat="1" ht="30" customHeight="1" spans="1:14">
      <c r="A15" s="13">
        <v>13</v>
      </c>
      <c r="B15" s="13" t="s">
        <v>15</v>
      </c>
      <c r="C15" s="13" t="s">
        <v>16</v>
      </c>
      <c r="D15" s="26" t="s">
        <v>17</v>
      </c>
      <c r="E15" s="14" t="str">
        <f>VLOOKUP(F15,'[1]Worksheet (2)'!$A$1:$C$1340,2,FALSE)</f>
        <v>王林冲</v>
      </c>
      <c r="F15" s="14">
        <v>2025010312</v>
      </c>
      <c r="G15" s="15">
        <v>104.87</v>
      </c>
      <c r="H15" s="15">
        <f t="shared" si="0"/>
        <v>69.91</v>
      </c>
      <c r="I15" s="15">
        <f t="shared" si="1"/>
        <v>27.96</v>
      </c>
      <c r="J15" s="15">
        <v>73.5</v>
      </c>
      <c r="K15" s="15">
        <f t="shared" si="2"/>
        <v>44.1</v>
      </c>
      <c r="L15" s="15">
        <f t="shared" si="3"/>
        <v>72.06</v>
      </c>
      <c r="M15" s="16" t="s">
        <v>18</v>
      </c>
      <c r="N15" s="17"/>
    </row>
    <row r="16" s="1" customFormat="1" ht="30" customHeight="1" spans="1:14">
      <c r="A16" s="13">
        <v>14</v>
      </c>
      <c r="B16" s="13" t="s">
        <v>15</v>
      </c>
      <c r="C16" s="13" t="s">
        <v>16</v>
      </c>
      <c r="D16" s="26" t="s">
        <v>17</v>
      </c>
      <c r="E16" s="14" t="str">
        <f>VLOOKUP(F16,'[1]Worksheet (2)'!$A$1:$C$1340,2,FALSE)</f>
        <v>管灿</v>
      </c>
      <c r="F16" s="14">
        <v>2025010115</v>
      </c>
      <c r="G16" s="15">
        <v>88.03</v>
      </c>
      <c r="H16" s="15">
        <f t="shared" si="0"/>
        <v>58.69</v>
      </c>
      <c r="I16" s="15">
        <f t="shared" si="1"/>
        <v>23.48</v>
      </c>
      <c r="J16" s="15">
        <v>79.63</v>
      </c>
      <c r="K16" s="15">
        <f t="shared" si="2"/>
        <v>47.78</v>
      </c>
      <c r="L16" s="15">
        <f t="shared" si="3"/>
        <v>71.26</v>
      </c>
      <c r="M16" s="16" t="s">
        <v>18</v>
      </c>
      <c r="N16" s="17"/>
    </row>
    <row r="17" s="1" customFormat="1" ht="30" customHeight="1" spans="1:14">
      <c r="A17" s="13">
        <v>15</v>
      </c>
      <c r="B17" s="13" t="s">
        <v>15</v>
      </c>
      <c r="C17" s="13" t="s">
        <v>16</v>
      </c>
      <c r="D17" s="26" t="s">
        <v>17</v>
      </c>
      <c r="E17" s="14" t="str">
        <f>VLOOKUP(F17,'[1]Worksheet (2)'!$A$1:$C$1340,2,FALSE)</f>
        <v>王钱参</v>
      </c>
      <c r="F17" s="14">
        <v>2025010129</v>
      </c>
      <c r="G17" s="15">
        <v>89.87</v>
      </c>
      <c r="H17" s="15">
        <f t="shared" si="0"/>
        <v>59.91</v>
      </c>
      <c r="I17" s="15">
        <f t="shared" si="1"/>
        <v>23.96</v>
      </c>
      <c r="J17" s="15">
        <v>77.17</v>
      </c>
      <c r="K17" s="15">
        <f t="shared" si="2"/>
        <v>46.3</v>
      </c>
      <c r="L17" s="15">
        <f t="shared" si="3"/>
        <v>70.26</v>
      </c>
      <c r="M17" s="16" t="s">
        <v>18</v>
      </c>
      <c r="N17" s="17"/>
    </row>
    <row r="18" s="1" customFormat="1" ht="30" customHeight="1" spans="1:14">
      <c r="A18" s="13">
        <v>16</v>
      </c>
      <c r="B18" s="13" t="s">
        <v>15</v>
      </c>
      <c r="C18" s="13" t="s">
        <v>16</v>
      </c>
      <c r="D18" s="26" t="s">
        <v>17</v>
      </c>
      <c r="E18" s="14" t="str">
        <f>VLOOKUP(F18,'[1]Worksheet (2)'!$A$1:$C$1340,2,FALSE)</f>
        <v>陆季</v>
      </c>
      <c r="F18" s="14">
        <v>2025010128</v>
      </c>
      <c r="G18" s="15">
        <v>83.25</v>
      </c>
      <c r="H18" s="15">
        <f t="shared" si="0"/>
        <v>55.5</v>
      </c>
      <c r="I18" s="15">
        <f t="shared" si="1"/>
        <v>22.2</v>
      </c>
      <c r="J18" s="15">
        <v>79.54</v>
      </c>
      <c r="K18" s="15">
        <f t="shared" si="2"/>
        <v>47.72</v>
      </c>
      <c r="L18" s="15">
        <f t="shared" si="3"/>
        <v>69.92</v>
      </c>
      <c r="M18" s="16" t="s">
        <v>19</v>
      </c>
      <c r="N18" s="17"/>
    </row>
    <row r="19" s="1" customFormat="1" ht="30" customHeight="1" spans="1:14">
      <c r="A19" s="13">
        <v>17</v>
      </c>
      <c r="B19" s="13" t="s">
        <v>15</v>
      </c>
      <c r="C19" s="13" t="s">
        <v>16</v>
      </c>
      <c r="D19" s="26" t="s">
        <v>17</v>
      </c>
      <c r="E19" s="14" t="str">
        <f>VLOOKUP(F19,'[1]Worksheet (2)'!$A$1:$C$1340,2,FALSE)</f>
        <v>张伦</v>
      </c>
      <c r="F19" s="14">
        <v>2025010125</v>
      </c>
      <c r="G19" s="15">
        <v>86.56</v>
      </c>
      <c r="H19" s="15">
        <f t="shared" si="0"/>
        <v>57.71</v>
      </c>
      <c r="I19" s="15">
        <f t="shared" si="1"/>
        <v>23.08</v>
      </c>
      <c r="J19" s="15">
        <v>77.77</v>
      </c>
      <c r="K19" s="15">
        <f t="shared" si="2"/>
        <v>46.66</v>
      </c>
      <c r="L19" s="15">
        <f t="shared" si="3"/>
        <v>69.74</v>
      </c>
      <c r="M19" s="16" t="s">
        <v>19</v>
      </c>
      <c r="N19" s="17"/>
    </row>
    <row r="20" s="1" customFormat="1" ht="30" customHeight="1" spans="1:14">
      <c r="A20" s="13">
        <v>18</v>
      </c>
      <c r="B20" s="13" t="s">
        <v>15</v>
      </c>
      <c r="C20" s="13" t="s">
        <v>16</v>
      </c>
      <c r="D20" s="26" t="s">
        <v>17</v>
      </c>
      <c r="E20" s="14" t="str">
        <f>VLOOKUP(F20,'[1]Worksheet (2)'!$A$1:$C$1340,2,FALSE)</f>
        <v>黄家超</v>
      </c>
      <c r="F20" s="14">
        <v>2025010120</v>
      </c>
      <c r="G20" s="15">
        <v>89.95</v>
      </c>
      <c r="H20" s="15">
        <f t="shared" si="0"/>
        <v>59.97</v>
      </c>
      <c r="I20" s="15">
        <f t="shared" si="1"/>
        <v>23.99</v>
      </c>
      <c r="J20" s="15">
        <v>74.53</v>
      </c>
      <c r="K20" s="15">
        <f t="shared" si="2"/>
        <v>44.72</v>
      </c>
      <c r="L20" s="15">
        <f t="shared" si="3"/>
        <v>68.71</v>
      </c>
      <c r="M20" s="16" t="s">
        <v>19</v>
      </c>
      <c r="N20" s="17"/>
    </row>
    <row r="21" s="1" customFormat="1" ht="30" customHeight="1" spans="1:14">
      <c r="A21" s="13">
        <v>19</v>
      </c>
      <c r="B21" s="13" t="s">
        <v>15</v>
      </c>
      <c r="C21" s="13" t="s">
        <v>16</v>
      </c>
      <c r="D21" s="26" t="s">
        <v>17</v>
      </c>
      <c r="E21" s="14" t="str">
        <f>VLOOKUP(F21,'[1]Worksheet (2)'!$A$1:$C$1340,2,FALSE)</f>
        <v>周礼庆</v>
      </c>
      <c r="F21" s="14">
        <v>2025010320</v>
      </c>
      <c r="G21" s="15">
        <v>79.31</v>
      </c>
      <c r="H21" s="15">
        <f t="shared" si="0"/>
        <v>52.87</v>
      </c>
      <c r="I21" s="15">
        <f t="shared" si="1"/>
        <v>21.15</v>
      </c>
      <c r="J21" s="15">
        <v>79.24</v>
      </c>
      <c r="K21" s="15">
        <f t="shared" si="2"/>
        <v>47.54</v>
      </c>
      <c r="L21" s="15">
        <f t="shared" si="3"/>
        <v>68.69</v>
      </c>
      <c r="M21" s="16" t="s">
        <v>19</v>
      </c>
      <c r="N21" s="17"/>
    </row>
    <row r="22" s="1" customFormat="1" ht="30" customHeight="1" spans="1:14">
      <c r="A22" s="13">
        <v>20</v>
      </c>
      <c r="B22" s="13" t="s">
        <v>15</v>
      </c>
      <c r="C22" s="13" t="s">
        <v>16</v>
      </c>
      <c r="D22" s="26" t="s">
        <v>17</v>
      </c>
      <c r="E22" s="14" t="str">
        <f>VLOOKUP(F22,'[1]Worksheet (2)'!$A$1:$C$1340,2,FALSE)</f>
        <v>申贵明</v>
      </c>
      <c r="F22" s="14">
        <v>2025010101</v>
      </c>
      <c r="G22" s="15">
        <v>98.8</v>
      </c>
      <c r="H22" s="15">
        <f t="shared" si="0"/>
        <v>65.87</v>
      </c>
      <c r="I22" s="15">
        <f t="shared" si="1"/>
        <v>26.35</v>
      </c>
      <c r="J22" s="15">
        <v>69.57</v>
      </c>
      <c r="K22" s="15">
        <f t="shared" si="2"/>
        <v>41.74</v>
      </c>
      <c r="L22" s="15">
        <f t="shared" si="3"/>
        <v>68.09</v>
      </c>
      <c r="M22" s="16" t="s">
        <v>19</v>
      </c>
      <c r="N22" s="18"/>
    </row>
    <row r="23" s="1" customFormat="1" ht="30" customHeight="1" spans="1:14">
      <c r="A23" s="13">
        <v>21</v>
      </c>
      <c r="B23" s="13" t="s">
        <v>15</v>
      </c>
      <c r="C23" s="13" t="s">
        <v>16</v>
      </c>
      <c r="D23" s="26" t="s">
        <v>17</v>
      </c>
      <c r="E23" s="14" t="str">
        <f>VLOOKUP(F23,'[1]Worksheet (2)'!$A$1:$C$1340,2,FALSE)</f>
        <v>徐淼燚</v>
      </c>
      <c r="F23" s="14">
        <v>2025010110</v>
      </c>
      <c r="G23" s="15">
        <v>91.63</v>
      </c>
      <c r="H23" s="15">
        <f t="shared" si="0"/>
        <v>61.09</v>
      </c>
      <c r="I23" s="15">
        <f t="shared" si="1"/>
        <v>24.44</v>
      </c>
      <c r="J23" s="15">
        <v>71.64</v>
      </c>
      <c r="K23" s="15">
        <f t="shared" si="2"/>
        <v>42.98</v>
      </c>
      <c r="L23" s="15">
        <f t="shared" si="3"/>
        <v>67.42</v>
      </c>
      <c r="M23" s="16" t="s">
        <v>19</v>
      </c>
      <c r="N23" s="17"/>
    </row>
    <row r="24" s="1" customFormat="1" ht="30" customHeight="1" spans="1:14">
      <c r="A24" s="13">
        <v>22</v>
      </c>
      <c r="B24" s="13" t="s">
        <v>15</v>
      </c>
      <c r="C24" s="13" t="s">
        <v>16</v>
      </c>
      <c r="D24" s="26" t="s">
        <v>17</v>
      </c>
      <c r="E24" s="14" t="str">
        <f>VLOOKUP(F24,'[1]Worksheet (2)'!$A$1:$C$1340,2,FALSE)</f>
        <v>肖正涵</v>
      </c>
      <c r="F24" s="14">
        <v>2025010208</v>
      </c>
      <c r="G24" s="15">
        <v>83.25</v>
      </c>
      <c r="H24" s="15">
        <f t="shared" si="0"/>
        <v>55.5</v>
      </c>
      <c r="I24" s="15">
        <f t="shared" si="1"/>
        <v>22.2</v>
      </c>
      <c r="J24" s="15">
        <v>73.87</v>
      </c>
      <c r="K24" s="15">
        <f t="shared" si="2"/>
        <v>44.32</v>
      </c>
      <c r="L24" s="15">
        <f t="shared" si="3"/>
        <v>66.52</v>
      </c>
      <c r="M24" s="16" t="s">
        <v>19</v>
      </c>
      <c r="N24" s="17"/>
    </row>
    <row r="25" s="1" customFormat="1" ht="30" customHeight="1" spans="1:14">
      <c r="A25" s="13">
        <v>23</v>
      </c>
      <c r="B25" s="13" t="s">
        <v>15</v>
      </c>
      <c r="C25" s="13" t="s">
        <v>16</v>
      </c>
      <c r="D25" s="26" t="s">
        <v>17</v>
      </c>
      <c r="E25" s="14" t="str">
        <f>VLOOKUP(F25,'[1]Worksheet (2)'!$A$1:$C$1340,2,FALSE)</f>
        <v>刘宇</v>
      </c>
      <c r="F25" s="14">
        <v>2025010108</v>
      </c>
      <c r="G25" s="15">
        <v>88.37</v>
      </c>
      <c r="H25" s="15">
        <f t="shared" si="0"/>
        <v>58.91</v>
      </c>
      <c r="I25" s="15">
        <f t="shared" si="1"/>
        <v>23.56</v>
      </c>
      <c r="J25" s="15">
        <v>71.13</v>
      </c>
      <c r="K25" s="15">
        <f t="shared" si="2"/>
        <v>42.68</v>
      </c>
      <c r="L25" s="15">
        <f t="shared" si="3"/>
        <v>66.24</v>
      </c>
      <c r="M25" s="16" t="s">
        <v>19</v>
      </c>
      <c r="N25" s="17"/>
    </row>
    <row r="26" s="1" customFormat="1" ht="30" customHeight="1" spans="1:14">
      <c r="A26" s="13">
        <v>24</v>
      </c>
      <c r="B26" s="13" t="s">
        <v>15</v>
      </c>
      <c r="C26" s="13" t="s">
        <v>16</v>
      </c>
      <c r="D26" s="26" t="s">
        <v>17</v>
      </c>
      <c r="E26" s="14" t="str">
        <f>VLOOKUP(F26,'[1]Worksheet (2)'!$A$1:$C$1340,2,FALSE)</f>
        <v>禹龙</v>
      </c>
      <c r="F26" s="14">
        <v>2025010311</v>
      </c>
      <c r="G26" s="15">
        <v>91.42</v>
      </c>
      <c r="H26" s="15">
        <f t="shared" si="0"/>
        <v>60.95</v>
      </c>
      <c r="I26" s="15">
        <f t="shared" si="1"/>
        <v>24.38</v>
      </c>
      <c r="J26" s="15">
        <v>69.43</v>
      </c>
      <c r="K26" s="15">
        <f t="shared" si="2"/>
        <v>41.66</v>
      </c>
      <c r="L26" s="15">
        <f t="shared" si="3"/>
        <v>66.04</v>
      </c>
      <c r="M26" s="16" t="s">
        <v>19</v>
      </c>
      <c r="N26" s="17"/>
    </row>
    <row r="27" s="1" customFormat="1" ht="30" customHeight="1" spans="1:14">
      <c r="A27" s="13">
        <v>25</v>
      </c>
      <c r="B27" s="13" t="s">
        <v>15</v>
      </c>
      <c r="C27" s="13" t="s">
        <v>16</v>
      </c>
      <c r="D27" s="26" t="s">
        <v>17</v>
      </c>
      <c r="E27" s="14" t="str">
        <f>VLOOKUP(F27,'[1]Worksheet (2)'!$A$1:$C$1340,2,FALSE)</f>
        <v>李旭</v>
      </c>
      <c r="F27" s="14">
        <v>2025010102</v>
      </c>
      <c r="G27" s="15">
        <v>83.67</v>
      </c>
      <c r="H27" s="15">
        <f t="shared" si="0"/>
        <v>55.78</v>
      </c>
      <c r="I27" s="15">
        <f t="shared" si="1"/>
        <v>22.31</v>
      </c>
      <c r="J27" s="15">
        <v>71.54</v>
      </c>
      <c r="K27" s="15">
        <f t="shared" si="2"/>
        <v>42.92</v>
      </c>
      <c r="L27" s="15">
        <f t="shared" si="3"/>
        <v>65.23</v>
      </c>
      <c r="M27" s="16" t="s">
        <v>19</v>
      </c>
      <c r="N27" s="17"/>
    </row>
    <row r="28" s="1" customFormat="1" ht="30" customHeight="1" spans="1:14">
      <c r="A28" s="13">
        <v>26</v>
      </c>
      <c r="B28" s="13" t="s">
        <v>15</v>
      </c>
      <c r="C28" s="13" t="s">
        <v>16</v>
      </c>
      <c r="D28" s="26" t="s">
        <v>17</v>
      </c>
      <c r="E28" s="14" t="str">
        <f>VLOOKUP(F28,'[1]Worksheet (2)'!$A$1:$C$1340,2,FALSE)</f>
        <v>付浪航</v>
      </c>
      <c r="F28" s="14">
        <v>2025010213</v>
      </c>
      <c r="G28" s="15">
        <v>85.51</v>
      </c>
      <c r="H28" s="15">
        <f t="shared" si="0"/>
        <v>57.01</v>
      </c>
      <c r="I28" s="15">
        <f t="shared" si="1"/>
        <v>22.8</v>
      </c>
      <c r="J28" s="15">
        <v>68.77</v>
      </c>
      <c r="K28" s="15">
        <f t="shared" si="2"/>
        <v>41.26</v>
      </c>
      <c r="L28" s="15">
        <f t="shared" si="3"/>
        <v>64.06</v>
      </c>
      <c r="M28" s="16" t="s">
        <v>19</v>
      </c>
      <c r="N28" s="17"/>
    </row>
    <row r="29" s="1" customFormat="1" ht="30" customHeight="1" spans="1:14">
      <c r="A29" s="13">
        <v>27</v>
      </c>
      <c r="B29" s="13" t="s">
        <v>15</v>
      </c>
      <c r="C29" s="13" t="s">
        <v>16</v>
      </c>
      <c r="D29" s="26" t="s">
        <v>17</v>
      </c>
      <c r="E29" s="14" t="str">
        <f>VLOOKUP(F29,'[1]Worksheet (2)'!$A$1:$C$1340,2,FALSE)</f>
        <v>马严杰</v>
      </c>
      <c r="F29" s="14">
        <v>2025010113</v>
      </c>
      <c r="G29" s="15">
        <v>86.69</v>
      </c>
      <c r="H29" s="15">
        <f t="shared" si="0"/>
        <v>57.79</v>
      </c>
      <c r="I29" s="15">
        <f t="shared" si="1"/>
        <v>23.12</v>
      </c>
      <c r="J29" s="15">
        <v>67.53</v>
      </c>
      <c r="K29" s="15">
        <f t="shared" si="2"/>
        <v>40.52</v>
      </c>
      <c r="L29" s="15">
        <f t="shared" si="3"/>
        <v>63.64</v>
      </c>
      <c r="M29" s="16" t="s">
        <v>19</v>
      </c>
      <c r="N29" s="17"/>
    </row>
    <row r="30" s="1" customFormat="1" ht="30" customHeight="1" spans="1:14">
      <c r="A30" s="13">
        <v>28</v>
      </c>
      <c r="B30" s="13" t="s">
        <v>15</v>
      </c>
      <c r="C30" s="13" t="s">
        <v>16</v>
      </c>
      <c r="D30" s="26" t="s">
        <v>17</v>
      </c>
      <c r="E30" s="14" t="str">
        <f>VLOOKUP(F30,'[1]Worksheet (2)'!$A$1:$C$1340,2,FALSE)</f>
        <v>胡思涛</v>
      </c>
      <c r="F30" s="14">
        <v>2025010109</v>
      </c>
      <c r="G30" s="15">
        <v>77.76</v>
      </c>
      <c r="H30" s="15">
        <f t="shared" si="0"/>
        <v>51.84</v>
      </c>
      <c r="I30" s="15">
        <f t="shared" si="1"/>
        <v>20.74</v>
      </c>
      <c r="J30" s="15">
        <v>70.77</v>
      </c>
      <c r="K30" s="15">
        <f t="shared" si="2"/>
        <v>42.46</v>
      </c>
      <c r="L30" s="15">
        <f t="shared" si="3"/>
        <v>63.2</v>
      </c>
      <c r="M30" s="16" t="s">
        <v>19</v>
      </c>
      <c r="N30" s="17"/>
    </row>
    <row r="31" s="1" customFormat="1" ht="30" customHeight="1" spans="1:14">
      <c r="A31" s="13">
        <v>29</v>
      </c>
      <c r="B31" s="13" t="s">
        <v>15</v>
      </c>
      <c r="C31" s="13" t="s">
        <v>16</v>
      </c>
      <c r="D31" s="26" t="s">
        <v>17</v>
      </c>
      <c r="E31" s="14" t="str">
        <f>VLOOKUP(F31,'[1]Worksheet (2)'!$A$1:$C$1340,2,FALSE)</f>
        <v>龙峰</v>
      </c>
      <c r="F31" s="14">
        <v>2025010211</v>
      </c>
      <c r="G31" s="15">
        <v>72.27</v>
      </c>
      <c r="H31" s="15">
        <f t="shared" si="0"/>
        <v>48.18</v>
      </c>
      <c r="I31" s="15">
        <f t="shared" si="1"/>
        <v>19.27</v>
      </c>
      <c r="J31" s="15">
        <v>66.53</v>
      </c>
      <c r="K31" s="15">
        <f t="shared" si="2"/>
        <v>39.92</v>
      </c>
      <c r="L31" s="15">
        <f t="shared" si="3"/>
        <v>59.19</v>
      </c>
      <c r="M31" s="16" t="s">
        <v>19</v>
      </c>
      <c r="N31" s="17"/>
    </row>
    <row r="32" s="1" customFormat="1" ht="30" customHeight="1" spans="1:14">
      <c r="A32" s="13">
        <v>30</v>
      </c>
      <c r="B32" s="13" t="s">
        <v>15</v>
      </c>
      <c r="C32" s="13" t="s">
        <v>16</v>
      </c>
      <c r="D32" s="26" t="s">
        <v>17</v>
      </c>
      <c r="E32" s="14" t="str">
        <f>VLOOKUP(F32,'[1]Worksheet (2)'!$A$1:$C$1340,2,FALSE)</f>
        <v>陈鸿</v>
      </c>
      <c r="F32" s="14">
        <v>2025010202</v>
      </c>
      <c r="G32" s="15">
        <v>94.02</v>
      </c>
      <c r="H32" s="15">
        <f t="shared" si="0"/>
        <v>62.68</v>
      </c>
      <c r="I32" s="15">
        <f t="shared" si="1"/>
        <v>25.07</v>
      </c>
      <c r="J32" s="15" t="s">
        <v>20</v>
      </c>
      <c r="K32" s="15" t="s">
        <v>20</v>
      </c>
      <c r="L32" s="15">
        <v>25.07</v>
      </c>
      <c r="M32" s="16" t="s">
        <v>19</v>
      </c>
      <c r="N32" s="17"/>
    </row>
    <row r="33" s="1" customFormat="1" ht="30" customHeight="1" spans="1:14">
      <c r="A33" s="13">
        <v>31</v>
      </c>
      <c r="B33" s="13" t="s">
        <v>21</v>
      </c>
      <c r="C33" s="13" t="s">
        <v>16</v>
      </c>
      <c r="D33" s="26" t="s">
        <v>22</v>
      </c>
      <c r="E33" s="14" t="str">
        <f>VLOOKUP(F33,'[1]Worksheet (2)'!$A$1:$C$1340,2,FALSE)</f>
        <v>吕玲宇</v>
      </c>
      <c r="F33" s="14">
        <v>2025020515</v>
      </c>
      <c r="G33" s="15">
        <v>113.17</v>
      </c>
      <c r="H33" s="15">
        <f t="shared" si="0"/>
        <v>75.45</v>
      </c>
      <c r="I33" s="15">
        <f t="shared" si="1"/>
        <v>30.18</v>
      </c>
      <c r="J33" s="15">
        <v>78.13</v>
      </c>
      <c r="K33" s="15">
        <f t="shared" ref="K33:K80" si="4">ROUND(J33*0.6,2)</f>
        <v>46.88</v>
      </c>
      <c r="L33" s="15">
        <f t="shared" ref="L33:L80" si="5">ROUND(I33+K33,2)</f>
        <v>77.06</v>
      </c>
      <c r="M33" s="16" t="s">
        <v>18</v>
      </c>
      <c r="N33" s="17"/>
    </row>
    <row r="34" s="1" customFormat="1" ht="30" customHeight="1" spans="1:14">
      <c r="A34" s="13">
        <v>32</v>
      </c>
      <c r="B34" s="13" t="s">
        <v>21</v>
      </c>
      <c r="C34" s="13" t="s">
        <v>16</v>
      </c>
      <c r="D34" s="26" t="s">
        <v>22</v>
      </c>
      <c r="E34" s="14" t="str">
        <f>VLOOKUP(F34,'[1]Worksheet (2)'!$A$1:$C$1340,2,FALSE)</f>
        <v>陈玮</v>
      </c>
      <c r="F34" s="14">
        <v>2025020523</v>
      </c>
      <c r="G34" s="15">
        <v>112.25</v>
      </c>
      <c r="H34" s="15">
        <f t="shared" si="0"/>
        <v>74.83</v>
      </c>
      <c r="I34" s="15">
        <f t="shared" si="1"/>
        <v>29.93</v>
      </c>
      <c r="J34" s="15">
        <v>74.83</v>
      </c>
      <c r="K34" s="15">
        <f t="shared" si="4"/>
        <v>44.9</v>
      </c>
      <c r="L34" s="15">
        <f t="shared" si="5"/>
        <v>74.83</v>
      </c>
      <c r="M34" s="16" t="s">
        <v>18</v>
      </c>
      <c r="N34" s="17"/>
    </row>
    <row r="35" s="1" customFormat="1" ht="30" customHeight="1" spans="1:14">
      <c r="A35" s="13">
        <v>33</v>
      </c>
      <c r="B35" s="13" t="s">
        <v>21</v>
      </c>
      <c r="C35" s="13" t="s">
        <v>16</v>
      </c>
      <c r="D35" s="26" t="s">
        <v>22</v>
      </c>
      <c r="E35" s="14" t="str">
        <f>VLOOKUP(F35,'[1]Worksheet (2)'!$A$1:$C$1340,2,FALSE)</f>
        <v>钱伦</v>
      </c>
      <c r="F35" s="14">
        <v>2025020517</v>
      </c>
      <c r="G35" s="15">
        <v>118.66</v>
      </c>
      <c r="H35" s="15">
        <f t="shared" si="0"/>
        <v>79.11</v>
      </c>
      <c r="I35" s="15">
        <f t="shared" si="1"/>
        <v>31.64</v>
      </c>
      <c r="J35" s="15">
        <v>69.67</v>
      </c>
      <c r="K35" s="15">
        <f t="shared" si="4"/>
        <v>41.8</v>
      </c>
      <c r="L35" s="15">
        <f t="shared" si="5"/>
        <v>73.44</v>
      </c>
      <c r="M35" s="16" t="s">
        <v>18</v>
      </c>
      <c r="N35" s="17"/>
    </row>
    <row r="36" s="1" customFormat="1" ht="30" customHeight="1" spans="1:14">
      <c r="A36" s="13">
        <v>34</v>
      </c>
      <c r="B36" s="13" t="s">
        <v>21</v>
      </c>
      <c r="C36" s="13" t="s">
        <v>16</v>
      </c>
      <c r="D36" s="26" t="s">
        <v>22</v>
      </c>
      <c r="E36" s="14" t="str">
        <f>VLOOKUP(F36,'[1]Worksheet (2)'!$A$1:$C$1340,2,FALSE)</f>
        <v>李东</v>
      </c>
      <c r="F36" s="14">
        <v>2025020405</v>
      </c>
      <c r="G36" s="15">
        <v>112.04</v>
      </c>
      <c r="H36" s="15">
        <f t="shared" si="0"/>
        <v>74.69</v>
      </c>
      <c r="I36" s="15">
        <f t="shared" si="1"/>
        <v>29.88</v>
      </c>
      <c r="J36" s="15">
        <v>69.4</v>
      </c>
      <c r="K36" s="15">
        <f t="shared" si="4"/>
        <v>41.64</v>
      </c>
      <c r="L36" s="15">
        <f t="shared" si="5"/>
        <v>71.52</v>
      </c>
      <c r="M36" s="16" t="s">
        <v>18</v>
      </c>
      <c r="N36" s="17"/>
    </row>
    <row r="37" s="1" customFormat="1" ht="30" customHeight="1" spans="1:14">
      <c r="A37" s="13">
        <v>35</v>
      </c>
      <c r="B37" s="13" t="s">
        <v>21</v>
      </c>
      <c r="C37" s="13" t="s">
        <v>16</v>
      </c>
      <c r="D37" s="26" t="s">
        <v>22</v>
      </c>
      <c r="E37" s="14" t="str">
        <f>VLOOKUP(F37,'[1]Worksheet (2)'!$A$1:$C$1340,2,FALSE)</f>
        <v>孙成城</v>
      </c>
      <c r="F37" s="14">
        <v>2025020518</v>
      </c>
      <c r="G37" s="15">
        <v>101.98</v>
      </c>
      <c r="H37" s="15">
        <f t="shared" si="0"/>
        <v>67.99</v>
      </c>
      <c r="I37" s="15">
        <f t="shared" si="1"/>
        <v>27.2</v>
      </c>
      <c r="J37" s="15">
        <v>73.87</v>
      </c>
      <c r="K37" s="15">
        <f t="shared" si="4"/>
        <v>44.32</v>
      </c>
      <c r="L37" s="15">
        <f t="shared" si="5"/>
        <v>71.52</v>
      </c>
      <c r="M37" s="16" t="s">
        <v>18</v>
      </c>
      <c r="N37" s="17"/>
    </row>
    <row r="38" s="1" customFormat="1" ht="30" customHeight="1" spans="1:14">
      <c r="A38" s="13">
        <v>36</v>
      </c>
      <c r="B38" s="13" t="s">
        <v>21</v>
      </c>
      <c r="C38" s="13" t="s">
        <v>16</v>
      </c>
      <c r="D38" s="26" t="s">
        <v>22</v>
      </c>
      <c r="E38" s="14" t="str">
        <f>VLOOKUP(F38,'[1]Worksheet (2)'!$A$1:$C$1340,2,FALSE)</f>
        <v>陈佳伦</v>
      </c>
      <c r="F38" s="14">
        <v>2025020428</v>
      </c>
      <c r="G38" s="15">
        <v>95.36</v>
      </c>
      <c r="H38" s="15">
        <f t="shared" si="0"/>
        <v>63.57</v>
      </c>
      <c r="I38" s="15">
        <f t="shared" si="1"/>
        <v>25.43</v>
      </c>
      <c r="J38" s="15">
        <v>76.13</v>
      </c>
      <c r="K38" s="15">
        <f t="shared" si="4"/>
        <v>45.68</v>
      </c>
      <c r="L38" s="15">
        <f t="shared" si="5"/>
        <v>71.11</v>
      </c>
      <c r="M38" s="16" t="s">
        <v>18</v>
      </c>
      <c r="N38" s="17"/>
    </row>
    <row r="39" s="1" customFormat="1" ht="30" customHeight="1" spans="1:14">
      <c r="A39" s="13">
        <v>37</v>
      </c>
      <c r="B39" s="13" t="s">
        <v>21</v>
      </c>
      <c r="C39" s="13" t="s">
        <v>16</v>
      </c>
      <c r="D39" s="26" t="s">
        <v>22</v>
      </c>
      <c r="E39" s="14" t="str">
        <f>VLOOKUP(F39,'[1]Worksheet (2)'!$A$1:$C$1340,2,FALSE)</f>
        <v>龙胜</v>
      </c>
      <c r="F39" s="14">
        <v>2025020406</v>
      </c>
      <c r="G39" s="15">
        <v>98.17</v>
      </c>
      <c r="H39" s="15">
        <f t="shared" si="0"/>
        <v>65.45</v>
      </c>
      <c r="I39" s="15">
        <f t="shared" si="1"/>
        <v>26.18</v>
      </c>
      <c r="J39" s="15">
        <v>74.7</v>
      </c>
      <c r="K39" s="15">
        <f t="shared" si="4"/>
        <v>44.82</v>
      </c>
      <c r="L39" s="15">
        <f t="shared" si="5"/>
        <v>71</v>
      </c>
      <c r="M39" s="16" t="s">
        <v>18</v>
      </c>
      <c r="N39" s="17"/>
    </row>
    <row r="40" s="1" customFormat="1" ht="30" customHeight="1" spans="1:14">
      <c r="A40" s="13">
        <v>38</v>
      </c>
      <c r="B40" s="13" t="s">
        <v>21</v>
      </c>
      <c r="C40" s="13" t="s">
        <v>16</v>
      </c>
      <c r="D40" s="26" t="s">
        <v>22</v>
      </c>
      <c r="E40" s="14" t="str">
        <f>VLOOKUP(F40,'[1]Worksheet (2)'!$A$1:$C$1340,2,FALSE)</f>
        <v>赵胜</v>
      </c>
      <c r="F40" s="14">
        <v>2025020402</v>
      </c>
      <c r="G40" s="15">
        <v>108.1</v>
      </c>
      <c r="H40" s="15">
        <f t="shared" si="0"/>
        <v>72.07</v>
      </c>
      <c r="I40" s="15">
        <f t="shared" si="1"/>
        <v>28.83</v>
      </c>
      <c r="J40" s="15">
        <v>70.13</v>
      </c>
      <c r="K40" s="15">
        <f t="shared" si="4"/>
        <v>42.08</v>
      </c>
      <c r="L40" s="15">
        <f t="shared" si="5"/>
        <v>70.91</v>
      </c>
      <c r="M40" s="16" t="s">
        <v>18</v>
      </c>
      <c r="N40" s="17"/>
    </row>
    <row r="41" s="1" customFormat="1" ht="30" customHeight="1" spans="1:14">
      <c r="A41" s="13">
        <v>39</v>
      </c>
      <c r="B41" s="13" t="s">
        <v>21</v>
      </c>
      <c r="C41" s="13" t="s">
        <v>16</v>
      </c>
      <c r="D41" s="26" t="s">
        <v>22</v>
      </c>
      <c r="E41" s="14" t="str">
        <f>VLOOKUP(F41,'[1]Worksheet (2)'!$A$1:$C$1340,2,FALSE)</f>
        <v>韩德豪</v>
      </c>
      <c r="F41" s="14">
        <v>2025020529</v>
      </c>
      <c r="G41" s="15">
        <v>98.25</v>
      </c>
      <c r="H41" s="15">
        <f t="shared" si="0"/>
        <v>65.5</v>
      </c>
      <c r="I41" s="15">
        <f t="shared" si="1"/>
        <v>26.2</v>
      </c>
      <c r="J41" s="15">
        <v>73.43</v>
      </c>
      <c r="K41" s="15">
        <f t="shared" si="4"/>
        <v>44.06</v>
      </c>
      <c r="L41" s="15">
        <f t="shared" si="5"/>
        <v>70.26</v>
      </c>
      <c r="M41" s="16" t="s">
        <v>18</v>
      </c>
      <c r="N41" s="17"/>
    </row>
    <row r="42" s="1" customFormat="1" ht="30" customHeight="1" spans="1:14">
      <c r="A42" s="13">
        <v>40</v>
      </c>
      <c r="B42" s="13" t="s">
        <v>21</v>
      </c>
      <c r="C42" s="13" t="s">
        <v>16</v>
      </c>
      <c r="D42" s="26" t="s">
        <v>22</v>
      </c>
      <c r="E42" s="14" t="str">
        <f>VLOOKUP(F42,'[1]Worksheet (2)'!$A$1:$C$1340,2,FALSE)</f>
        <v>闵聪</v>
      </c>
      <c r="F42" s="14">
        <v>2025020503</v>
      </c>
      <c r="G42" s="15">
        <v>100.01</v>
      </c>
      <c r="H42" s="15">
        <f t="shared" si="0"/>
        <v>66.67</v>
      </c>
      <c r="I42" s="15">
        <f t="shared" si="1"/>
        <v>26.67</v>
      </c>
      <c r="J42" s="15">
        <v>71.37</v>
      </c>
      <c r="K42" s="15">
        <f t="shared" si="4"/>
        <v>42.82</v>
      </c>
      <c r="L42" s="15">
        <f t="shared" si="5"/>
        <v>69.49</v>
      </c>
      <c r="M42" s="16" t="s">
        <v>18</v>
      </c>
      <c r="N42" s="17"/>
    </row>
    <row r="43" s="1" customFormat="1" ht="30" customHeight="1" spans="1:14">
      <c r="A43" s="13">
        <v>41</v>
      </c>
      <c r="B43" s="13" t="s">
        <v>21</v>
      </c>
      <c r="C43" s="13" t="s">
        <v>16</v>
      </c>
      <c r="D43" s="26" t="s">
        <v>22</v>
      </c>
      <c r="E43" s="14" t="str">
        <f>VLOOKUP(F43,'[1]Worksheet (2)'!$A$1:$C$1340,2,FALSE)</f>
        <v>林磊</v>
      </c>
      <c r="F43" s="14">
        <v>2025020521</v>
      </c>
      <c r="G43" s="15">
        <v>100.85</v>
      </c>
      <c r="H43" s="15">
        <f t="shared" si="0"/>
        <v>67.23</v>
      </c>
      <c r="I43" s="15">
        <f t="shared" si="1"/>
        <v>26.89</v>
      </c>
      <c r="J43" s="15">
        <v>69.63</v>
      </c>
      <c r="K43" s="15">
        <f t="shared" si="4"/>
        <v>41.78</v>
      </c>
      <c r="L43" s="15">
        <f t="shared" si="5"/>
        <v>68.67</v>
      </c>
      <c r="M43" s="16" t="s">
        <v>18</v>
      </c>
      <c r="N43" s="17"/>
    </row>
    <row r="44" s="1" customFormat="1" ht="30" customHeight="1" spans="1:14">
      <c r="A44" s="13">
        <v>42</v>
      </c>
      <c r="B44" s="13" t="s">
        <v>21</v>
      </c>
      <c r="C44" s="13" t="s">
        <v>16</v>
      </c>
      <c r="D44" s="26" t="s">
        <v>22</v>
      </c>
      <c r="E44" s="14" t="str">
        <f>VLOOKUP(F44,'[1]Worksheet (2)'!$A$1:$C$1340,2,FALSE)</f>
        <v>杨世垚</v>
      </c>
      <c r="F44" s="14">
        <v>2025020328</v>
      </c>
      <c r="G44" s="15">
        <v>85.85</v>
      </c>
      <c r="H44" s="15">
        <f t="shared" si="0"/>
        <v>57.23</v>
      </c>
      <c r="I44" s="15">
        <f t="shared" si="1"/>
        <v>22.89</v>
      </c>
      <c r="J44" s="16">
        <v>75.43</v>
      </c>
      <c r="K44" s="15">
        <f t="shared" si="4"/>
        <v>45.26</v>
      </c>
      <c r="L44" s="15">
        <f t="shared" si="5"/>
        <v>68.15</v>
      </c>
      <c r="M44" s="16" t="s">
        <v>18</v>
      </c>
      <c r="N44" s="17"/>
    </row>
    <row r="45" s="1" customFormat="1" ht="30" customHeight="1" spans="1:14">
      <c r="A45" s="13">
        <v>43</v>
      </c>
      <c r="B45" s="13" t="s">
        <v>21</v>
      </c>
      <c r="C45" s="13" t="s">
        <v>16</v>
      </c>
      <c r="D45" s="26" t="s">
        <v>22</v>
      </c>
      <c r="E45" s="14" t="str">
        <f>VLOOKUP(F45,'[1]Worksheet (2)'!$A$1:$C$1340,2,FALSE)</f>
        <v>陈龙</v>
      </c>
      <c r="F45" s="14">
        <v>2025020401</v>
      </c>
      <c r="G45" s="15">
        <v>85.85</v>
      </c>
      <c r="H45" s="15">
        <f t="shared" si="0"/>
        <v>57.23</v>
      </c>
      <c r="I45" s="15">
        <f t="shared" si="1"/>
        <v>22.89</v>
      </c>
      <c r="J45" s="15">
        <v>74.88</v>
      </c>
      <c r="K45" s="15">
        <f t="shared" si="4"/>
        <v>44.93</v>
      </c>
      <c r="L45" s="15">
        <f t="shared" si="5"/>
        <v>67.82</v>
      </c>
      <c r="M45" s="16" t="s">
        <v>18</v>
      </c>
      <c r="N45" s="17"/>
    </row>
    <row r="46" s="1" customFormat="1" ht="30" customHeight="1" spans="1:14">
      <c r="A46" s="13">
        <v>44</v>
      </c>
      <c r="B46" s="13" t="s">
        <v>21</v>
      </c>
      <c r="C46" s="13" t="s">
        <v>16</v>
      </c>
      <c r="D46" s="26" t="s">
        <v>22</v>
      </c>
      <c r="E46" s="14" t="str">
        <f>VLOOKUP(F46,'[1]Worksheet (2)'!$A$1:$C$1340,2,FALSE)</f>
        <v>张学洪</v>
      </c>
      <c r="F46" s="14">
        <v>2025020522</v>
      </c>
      <c r="G46" s="15">
        <v>93.1</v>
      </c>
      <c r="H46" s="15">
        <f t="shared" si="0"/>
        <v>62.07</v>
      </c>
      <c r="I46" s="15">
        <f t="shared" si="1"/>
        <v>24.83</v>
      </c>
      <c r="J46" s="15">
        <v>71.03</v>
      </c>
      <c r="K46" s="15">
        <f t="shared" si="4"/>
        <v>42.62</v>
      </c>
      <c r="L46" s="15">
        <f t="shared" si="5"/>
        <v>67.45</v>
      </c>
      <c r="M46" s="16" t="s">
        <v>18</v>
      </c>
      <c r="N46" s="17"/>
    </row>
    <row r="47" s="1" customFormat="1" ht="30" customHeight="1" spans="1:14">
      <c r="A47" s="13">
        <v>45</v>
      </c>
      <c r="B47" s="13" t="s">
        <v>21</v>
      </c>
      <c r="C47" s="13" t="s">
        <v>16</v>
      </c>
      <c r="D47" s="26" t="s">
        <v>22</v>
      </c>
      <c r="E47" s="14" t="str">
        <f>VLOOKUP(F47,'[1]Worksheet (2)'!$A$1:$C$1340,2,FALSE)</f>
        <v>梅杰</v>
      </c>
      <c r="F47" s="14">
        <v>2025020430</v>
      </c>
      <c r="G47" s="15">
        <v>107.89</v>
      </c>
      <c r="H47" s="15">
        <f t="shared" si="0"/>
        <v>71.93</v>
      </c>
      <c r="I47" s="15">
        <f t="shared" si="1"/>
        <v>28.77</v>
      </c>
      <c r="J47" s="15">
        <v>64.27</v>
      </c>
      <c r="K47" s="15">
        <f t="shared" si="4"/>
        <v>38.56</v>
      </c>
      <c r="L47" s="15">
        <f t="shared" si="5"/>
        <v>67.33</v>
      </c>
      <c r="M47" s="16" t="s">
        <v>18</v>
      </c>
      <c r="N47" s="17"/>
    </row>
    <row r="48" s="1" customFormat="1" ht="30" customHeight="1" spans="1:14">
      <c r="A48" s="13">
        <v>46</v>
      </c>
      <c r="B48" s="13" t="s">
        <v>21</v>
      </c>
      <c r="C48" s="13" t="s">
        <v>16</v>
      </c>
      <c r="D48" s="26" t="s">
        <v>22</v>
      </c>
      <c r="E48" s="14" t="str">
        <f>VLOOKUP(F48,'[1]Worksheet (2)'!$A$1:$C$1340,2,FALSE)</f>
        <v>沈冲</v>
      </c>
      <c r="F48" s="14">
        <v>2025020512</v>
      </c>
      <c r="G48" s="15">
        <v>89.37</v>
      </c>
      <c r="H48" s="15">
        <f t="shared" si="0"/>
        <v>59.58</v>
      </c>
      <c r="I48" s="15">
        <f t="shared" si="1"/>
        <v>23.83</v>
      </c>
      <c r="J48" s="15">
        <v>72.33</v>
      </c>
      <c r="K48" s="15">
        <f t="shared" si="4"/>
        <v>43.4</v>
      </c>
      <c r="L48" s="15">
        <f t="shared" si="5"/>
        <v>67.23</v>
      </c>
      <c r="M48" s="16" t="s">
        <v>19</v>
      </c>
      <c r="N48" s="17"/>
    </row>
    <row r="49" s="1" customFormat="1" ht="30" customHeight="1" spans="1:14">
      <c r="A49" s="13">
        <v>47</v>
      </c>
      <c r="B49" s="13" t="s">
        <v>21</v>
      </c>
      <c r="C49" s="13" t="s">
        <v>16</v>
      </c>
      <c r="D49" s="26" t="s">
        <v>22</v>
      </c>
      <c r="E49" s="14" t="str">
        <f>VLOOKUP(F49,'[1]Worksheet (2)'!$A$1:$C$1340,2,FALSE)</f>
        <v>龙江</v>
      </c>
      <c r="F49" s="14">
        <v>2025020509</v>
      </c>
      <c r="G49" s="15">
        <v>90.71</v>
      </c>
      <c r="H49" s="15">
        <f t="shared" si="0"/>
        <v>60.47</v>
      </c>
      <c r="I49" s="15">
        <f t="shared" si="1"/>
        <v>24.19</v>
      </c>
      <c r="J49" s="15">
        <v>70.78</v>
      </c>
      <c r="K49" s="15">
        <f t="shared" si="4"/>
        <v>42.47</v>
      </c>
      <c r="L49" s="15">
        <f t="shared" si="5"/>
        <v>66.66</v>
      </c>
      <c r="M49" s="16" t="s">
        <v>19</v>
      </c>
      <c r="N49" s="17"/>
    </row>
    <row r="50" s="1" customFormat="1" ht="30" customHeight="1" spans="1:14">
      <c r="A50" s="13">
        <v>48</v>
      </c>
      <c r="B50" s="13" t="s">
        <v>21</v>
      </c>
      <c r="C50" s="13" t="s">
        <v>16</v>
      </c>
      <c r="D50" s="26" t="s">
        <v>22</v>
      </c>
      <c r="E50" s="14" t="str">
        <f>VLOOKUP(F50,'[1]Worksheet (2)'!$A$1:$C$1340,2,FALSE)</f>
        <v>陈信</v>
      </c>
      <c r="F50" s="14">
        <v>2025020408</v>
      </c>
      <c r="G50" s="15">
        <v>85.93</v>
      </c>
      <c r="H50" s="15">
        <f t="shared" si="0"/>
        <v>57.29</v>
      </c>
      <c r="I50" s="15">
        <f t="shared" si="1"/>
        <v>22.92</v>
      </c>
      <c r="J50" s="15">
        <v>72.67</v>
      </c>
      <c r="K50" s="15">
        <f t="shared" si="4"/>
        <v>43.6</v>
      </c>
      <c r="L50" s="15">
        <f t="shared" si="5"/>
        <v>66.52</v>
      </c>
      <c r="M50" s="16" t="s">
        <v>19</v>
      </c>
      <c r="N50" s="17"/>
    </row>
    <row r="51" s="1" customFormat="1" ht="30" customHeight="1" spans="1:14">
      <c r="A51" s="13">
        <v>49</v>
      </c>
      <c r="B51" s="13" t="s">
        <v>21</v>
      </c>
      <c r="C51" s="13" t="s">
        <v>16</v>
      </c>
      <c r="D51" s="26" t="s">
        <v>22</v>
      </c>
      <c r="E51" s="14" t="str">
        <f>VLOOKUP(F51,'[1]Worksheet (2)'!$A$1:$C$1340,2,FALSE)</f>
        <v>徐钦</v>
      </c>
      <c r="F51" s="14">
        <v>2025020404</v>
      </c>
      <c r="G51" s="15">
        <v>84.09</v>
      </c>
      <c r="H51" s="15">
        <f t="shared" si="0"/>
        <v>56.06</v>
      </c>
      <c r="I51" s="15">
        <f t="shared" si="1"/>
        <v>22.42</v>
      </c>
      <c r="J51" s="15">
        <v>72.5</v>
      </c>
      <c r="K51" s="15">
        <f t="shared" si="4"/>
        <v>43.5</v>
      </c>
      <c r="L51" s="15">
        <f t="shared" si="5"/>
        <v>65.92</v>
      </c>
      <c r="M51" s="16" t="s">
        <v>19</v>
      </c>
      <c r="N51" s="17"/>
    </row>
    <row r="52" s="1" customFormat="1" ht="30" customHeight="1" spans="1:14">
      <c r="A52" s="13">
        <v>50</v>
      </c>
      <c r="B52" s="13" t="s">
        <v>21</v>
      </c>
      <c r="C52" s="13" t="s">
        <v>16</v>
      </c>
      <c r="D52" s="26" t="s">
        <v>22</v>
      </c>
      <c r="E52" s="14" t="str">
        <f>VLOOKUP(F52,'[1]Worksheet (2)'!$A$1:$C$1340,2,FALSE)</f>
        <v>姜召</v>
      </c>
      <c r="F52" s="14">
        <v>2025020514</v>
      </c>
      <c r="G52" s="15">
        <v>88.03</v>
      </c>
      <c r="H52" s="15">
        <f t="shared" si="0"/>
        <v>58.69</v>
      </c>
      <c r="I52" s="15">
        <f t="shared" si="1"/>
        <v>23.48</v>
      </c>
      <c r="J52" s="15">
        <v>69.37</v>
      </c>
      <c r="K52" s="15">
        <f t="shared" si="4"/>
        <v>41.62</v>
      </c>
      <c r="L52" s="15">
        <f t="shared" si="5"/>
        <v>65.1</v>
      </c>
      <c r="M52" s="16" t="s">
        <v>19</v>
      </c>
      <c r="N52" s="17"/>
    </row>
    <row r="53" s="1" customFormat="1" ht="30" customHeight="1" spans="1:14">
      <c r="A53" s="13">
        <v>51</v>
      </c>
      <c r="B53" s="13" t="s">
        <v>21</v>
      </c>
      <c r="C53" s="13" t="s">
        <v>16</v>
      </c>
      <c r="D53" s="26" t="s">
        <v>22</v>
      </c>
      <c r="E53" s="14" t="str">
        <f>VLOOKUP(F53,'[1]Worksheet (2)'!$A$1:$C$1340,2,FALSE)</f>
        <v>许思健</v>
      </c>
      <c r="F53" s="14">
        <v>2025020327</v>
      </c>
      <c r="G53" s="15">
        <v>92.55</v>
      </c>
      <c r="H53" s="15">
        <f t="shared" si="0"/>
        <v>61.7</v>
      </c>
      <c r="I53" s="15">
        <f t="shared" si="1"/>
        <v>24.68</v>
      </c>
      <c r="J53" s="15">
        <v>65.7</v>
      </c>
      <c r="K53" s="15">
        <f t="shared" si="4"/>
        <v>39.42</v>
      </c>
      <c r="L53" s="15">
        <f t="shared" si="5"/>
        <v>64.1</v>
      </c>
      <c r="M53" s="16" t="s">
        <v>19</v>
      </c>
      <c r="N53" s="17"/>
    </row>
    <row r="54" s="1" customFormat="1" ht="30" customHeight="1" spans="1:14">
      <c r="A54" s="13">
        <v>52</v>
      </c>
      <c r="B54" s="13" t="s">
        <v>21</v>
      </c>
      <c r="C54" s="13" t="s">
        <v>16</v>
      </c>
      <c r="D54" s="26" t="s">
        <v>22</v>
      </c>
      <c r="E54" s="14" t="str">
        <f>VLOOKUP(F54,'[1]Worksheet (2)'!$A$1:$C$1340,2,FALSE)</f>
        <v>刘航</v>
      </c>
      <c r="F54" s="14">
        <v>2025020602</v>
      </c>
      <c r="G54" s="15">
        <v>93.31</v>
      </c>
      <c r="H54" s="15">
        <f t="shared" si="0"/>
        <v>62.21</v>
      </c>
      <c r="I54" s="15">
        <f t="shared" si="1"/>
        <v>24.88</v>
      </c>
      <c r="J54" s="15">
        <v>63.93</v>
      </c>
      <c r="K54" s="15">
        <f t="shared" si="4"/>
        <v>38.36</v>
      </c>
      <c r="L54" s="15">
        <f t="shared" si="5"/>
        <v>63.24</v>
      </c>
      <c r="M54" s="16" t="s">
        <v>19</v>
      </c>
      <c r="N54" s="17"/>
    </row>
    <row r="55" s="1" customFormat="1" ht="30" customHeight="1" spans="1:14">
      <c r="A55" s="13">
        <v>53</v>
      </c>
      <c r="B55" s="13" t="s">
        <v>21</v>
      </c>
      <c r="C55" s="13" t="s">
        <v>16</v>
      </c>
      <c r="D55" s="26" t="s">
        <v>22</v>
      </c>
      <c r="E55" s="14" t="str">
        <f>VLOOKUP(F55,'[1]Worksheet (2)'!$A$1:$C$1340,2,FALSE)</f>
        <v>雷濡键</v>
      </c>
      <c r="F55" s="14">
        <v>2025020528</v>
      </c>
      <c r="G55" s="15">
        <v>78.18</v>
      </c>
      <c r="H55" s="15">
        <f t="shared" si="0"/>
        <v>52.12</v>
      </c>
      <c r="I55" s="15">
        <f t="shared" si="1"/>
        <v>20.85</v>
      </c>
      <c r="J55" s="15">
        <v>69.37</v>
      </c>
      <c r="K55" s="15">
        <f t="shared" si="4"/>
        <v>41.62</v>
      </c>
      <c r="L55" s="15">
        <f t="shared" si="5"/>
        <v>62.47</v>
      </c>
      <c r="M55" s="16" t="s">
        <v>19</v>
      </c>
      <c r="N55" s="17"/>
    </row>
    <row r="56" s="1" customFormat="1" ht="30" customHeight="1" spans="1:14">
      <c r="A56" s="13">
        <v>54</v>
      </c>
      <c r="B56" s="13" t="s">
        <v>21</v>
      </c>
      <c r="C56" s="13" t="s">
        <v>16</v>
      </c>
      <c r="D56" s="26" t="s">
        <v>22</v>
      </c>
      <c r="E56" s="14" t="str">
        <f>VLOOKUP(F56,'[1]Worksheet (2)'!$A$1:$C$1340,2,FALSE)</f>
        <v>王宇</v>
      </c>
      <c r="F56" s="14">
        <v>2025020423</v>
      </c>
      <c r="G56" s="15">
        <v>92.13</v>
      </c>
      <c r="H56" s="15">
        <f t="shared" si="0"/>
        <v>61.42</v>
      </c>
      <c r="I56" s="15">
        <f t="shared" si="1"/>
        <v>24.57</v>
      </c>
      <c r="J56" s="15">
        <v>61.87</v>
      </c>
      <c r="K56" s="15">
        <f t="shared" si="4"/>
        <v>37.12</v>
      </c>
      <c r="L56" s="15">
        <f t="shared" si="5"/>
        <v>61.69</v>
      </c>
      <c r="M56" s="16" t="s">
        <v>19</v>
      </c>
      <c r="N56" s="17"/>
    </row>
    <row r="57" s="1" customFormat="1" ht="30" customHeight="1" spans="1:14">
      <c r="A57" s="13">
        <v>55</v>
      </c>
      <c r="B57" s="13" t="s">
        <v>21</v>
      </c>
      <c r="C57" s="13" t="s">
        <v>16</v>
      </c>
      <c r="D57" s="26" t="s">
        <v>22</v>
      </c>
      <c r="E57" s="14" t="str">
        <f>VLOOKUP(F57,'[1]Worksheet (2)'!$A$1:$C$1340,2,FALSE)</f>
        <v>李远</v>
      </c>
      <c r="F57" s="14">
        <v>2025020516</v>
      </c>
      <c r="G57" s="15">
        <v>77.63</v>
      </c>
      <c r="H57" s="15">
        <f t="shared" si="0"/>
        <v>51.75</v>
      </c>
      <c r="I57" s="15">
        <f t="shared" si="1"/>
        <v>20.7</v>
      </c>
      <c r="J57" s="15">
        <v>68.13</v>
      </c>
      <c r="K57" s="15">
        <f t="shared" si="4"/>
        <v>40.88</v>
      </c>
      <c r="L57" s="15">
        <f t="shared" si="5"/>
        <v>61.58</v>
      </c>
      <c r="M57" s="16" t="s">
        <v>19</v>
      </c>
      <c r="N57" s="17"/>
    </row>
    <row r="58" s="1" customFormat="1" ht="30" customHeight="1" spans="1:14">
      <c r="A58" s="13">
        <v>56</v>
      </c>
      <c r="B58" s="13" t="s">
        <v>21</v>
      </c>
      <c r="C58" s="13" t="s">
        <v>16</v>
      </c>
      <c r="D58" s="26" t="s">
        <v>22</v>
      </c>
      <c r="E58" s="14" t="str">
        <f>VLOOKUP(F58,'[1]Worksheet (2)'!$A$1:$C$1340,2,FALSE)</f>
        <v>朱鹏飞</v>
      </c>
      <c r="F58" s="14">
        <v>2025020510</v>
      </c>
      <c r="G58" s="15">
        <v>85.72</v>
      </c>
      <c r="H58" s="15">
        <f t="shared" si="0"/>
        <v>57.15</v>
      </c>
      <c r="I58" s="15">
        <f t="shared" si="1"/>
        <v>22.86</v>
      </c>
      <c r="J58" s="15">
        <v>62.67</v>
      </c>
      <c r="K58" s="15">
        <f t="shared" si="4"/>
        <v>37.6</v>
      </c>
      <c r="L58" s="15">
        <f t="shared" si="5"/>
        <v>60.46</v>
      </c>
      <c r="M58" s="16" t="s">
        <v>19</v>
      </c>
      <c r="N58" s="17"/>
    </row>
    <row r="59" s="1" customFormat="1" ht="30" customHeight="1" spans="1:14">
      <c r="A59" s="13">
        <v>57</v>
      </c>
      <c r="B59" s="13" t="s">
        <v>23</v>
      </c>
      <c r="C59" s="13" t="s">
        <v>16</v>
      </c>
      <c r="D59" s="26" t="s">
        <v>24</v>
      </c>
      <c r="E59" s="14" t="str">
        <f>VLOOKUP(F59,'[1]Worksheet (2)'!$A$1:$C$1340,2,FALSE)</f>
        <v>李志省</v>
      </c>
      <c r="F59" s="14">
        <v>2025030712</v>
      </c>
      <c r="G59" s="15">
        <v>114.3</v>
      </c>
      <c r="H59" s="15">
        <f t="shared" si="0"/>
        <v>76.2</v>
      </c>
      <c r="I59" s="15">
        <f t="shared" si="1"/>
        <v>30.48</v>
      </c>
      <c r="J59" s="15">
        <v>80.93</v>
      </c>
      <c r="K59" s="15">
        <f t="shared" si="4"/>
        <v>48.56</v>
      </c>
      <c r="L59" s="15">
        <f t="shared" si="5"/>
        <v>79.04</v>
      </c>
      <c r="M59" s="16" t="s">
        <v>18</v>
      </c>
      <c r="N59" s="17"/>
    </row>
    <row r="60" s="1" customFormat="1" ht="30" customHeight="1" spans="1:14">
      <c r="A60" s="13">
        <v>58</v>
      </c>
      <c r="B60" s="13" t="s">
        <v>23</v>
      </c>
      <c r="C60" s="13" t="s">
        <v>16</v>
      </c>
      <c r="D60" s="26" t="s">
        <v>24</v>
      </c>
      <c r="E60" s="14" t="str">
        <f>VLOOKUP(F60,'[1]Worksheet (2)'!$A$1:$C$1340,2,FALSE)</f>
        <v>胡茂</v>
      </c>
      <c r="F60" s="14">
        <v>2025030801</v>
      </c>
      <c r="G60" s="15">
        <v>122.31</v>
      </c>
      <c r="H60" s="15">
        <f t="shared" si="0"/>
        <v>81.54</v>
      </c>
      <c r="I60" s="15">
        <f t="shared" si="1"/>
        <v>32.62</v>
      </c>
      <c r="J60" s="15">
        <v>75.53</v>
      </c>
      <c r="K60" s="15">
        <f t="shared" si="4"/>
        <v>45.32</v>
      </c>
      <c r="L60" s="15">
        <f t="shared" si="5"/>
        <v>77.94</v>
      </c>
      <c r="M60" s="16" t="s">
        <v>18</v>
      </c>
      <c r="N60" s="17"/>
    </row>
    <row r="61" s="1" customFormat="1" ht="30" customHeight="1" spans="1:14">
      <c r="A61" s="13">
        <v>59</v>
      </c>
      <c r="B61" s="13" t="s">
        <v>23</v>
      </c>
      <c r="C61" s="13" t="s">
        <v>16</v>
      </c>
      <c r="D61" s="26" t="s">
        <v>24</v>
      </c>
      <c r="E61" s="14" t="str">
        <f>VLOOKUP(F61,'[1]Worksheet (2)'!$A$1:$C$1340,2,FALSE)</f>
        <v>邓道鹏</v>
      </c>
      <c r="F61" s="14">
        <v>2025030818</v>
      </c>
      <c r="G61" s="15">
        <v>119.37</v>
      </c>
      <c r="H61" s="15">
        <f t="shared" si="0"/>
        <v>79.58</v>
      </c>
      <c r="I61" s="15">
        <f t="shared" si="1"/>
        <v>31.83</v>
      </c>
      <c r="J61" s="15">
        <v>76.53</v>
      </c>
      <c r="K61" s="15">
        <f t="shared" si="4"/>
        <v>45.92</v>
      </c>
      <c r="L61" s="15">
        <f t="shared" si="5"/>
        <v>77.75</v>
      </c>
      <c r="M61" s="16" t="s">
        <v>18</v>
      </c>
      <c r="N61" s="17"/>
    </row>
    <row r="62" s="1" customFormat="1" ht="30" customHeight="1" spans="1:14">
      <c r="A62" s="13">
        <v>60</v>
      </c>
      <c r="B62" s="13" t="s">
        <v>23</v>
      </c>
      <c r="C62" s="13" t="s">
        <v>16</v>
      </c>
      <c r="D62" s="26" t="s">
        <v>24</v>
      </c>
      <c r="E62" s="14" t="str">
        <f>VLOOKUP(F62,'[1]Worksheet (2)'!$A$1:$C$1340,2,FALSE)</f>
        <v>龚伟</v>
      </c>
      <c r="F62" s="14">
        <v>2025030807</v>
      </c>
      <c r="G62" s="15">
        <v>107.6</v>
      </c>
      <c r="H62" s="15">
        <f t="shared" si="0"/>
        <v>71.73</v>
      </c>
      <c r="I62" s="15">
        <f t="shared" si="1"/>
        <v>28.69</v>
      </c>
      <c r="J62" s="15">
        <v>77.3</v>
      </c>
      <c r="K62" s="15">
        <f t="shared" si="4"/>
        <v>46.38</v>
      </c>
      <c r="L62" s="15">
        <f t="shared" si="5"/>
        <v>75.07</v>
      </c>
      <c r="M62" s="16" t="s">
        <v>18</v>
      </c>
      <c r="N62" s="17"/>
    </row>
    <row r="63" s="1" customFormat="1" ht="30" customHeight="1" spans="1:14">
      <c r="A63" s="13">
        <v>61</v>
      </c>
      <c r="B63" s="13" t="s">
        <v>23</v>
      </c>
      <c r="C63" s="13" t="s">
        <v>16</v>
      </c>
      <c r="D63" s="26" t="s">
        <v>24</v>
      </c>
      <c r="E63" s="14" t="str">
        <f>VLOOKUP(F63,'[1]Worksheet (2)'!$A$1:$C$1340,2,FALSE)</f>
        <v>龙靖鑫</v>
      </c>
      <c r="F63" s="14">
        <v>2025030720</v>
      </c>
      <c r="G63" s="15">
        <v>122.76</v>
      </c>
      <c r="H63" s="15">
        <f t="shared" si="0"/>
        <v>81.84</v>
      </c>
      <c r="I63" s="15">
        <f t="shared" si="1"/>
        <v>32.74</v>
      </c>
      <c r="J63" s="15">
        <v>65.33</v>
      </c>
      <c r="K63" s="15">
        <f t="shared" si="4"/>
        <v>39.2</v>
      </c>
      <c r="L63" s="15">
        <f t="shared" si="5"/>
        <v>71.94</v>
      </c>
      <c r="M63" s="16" t="s">
        <v>18</v>
      </c>
      <c r="N63" s="17"/>
    </row>
    <row r="64" s="1" customFormat="1" ht="30" customHeight="1" spans="1:14">
      <c r="A64" s="13">
        <v>62</v>
      </c>
      <c r="B64" s="13" t="s">
        <v>23</v>
      </c>
      <c r="C64" s="13" t="s">
        <v>16</v>
      </c>
      <c r="D64" s="26" t="s">
        <v>24</v>
      </c>
      <c r="E64" s="14" t="str">
        <f>VLOOKUP(F64,'[1]Worksheet (2)'!$A$1:$C$1340,2,FALSE)</f>
        <v>陈滔</v>
      </c>
      <c r="F64" s="14">
        <v>2025030622</v>
      </c>
      <c r="G64" s="15">
        <v>103.24</v>
      </c>
      <c r="H64" s="15">
        <f t="shared" si="0"/>
        <v>68.83</v>
      </c>
      <c r="I64" s="15">
        <f t="shared" si="1"/>
        <v>27.53</v>
      </c>
      <c r="J64" s="15">
        <v>72.83</v>
      </c>
      <c r="K64" s="15">
        <f t="shared" si="4"/>
        <v>43.7</v>
      </c>
      <c r="L64" s="15">
        <f t="shared" si="5"/>
        <v>71.23</v>
      </c>
      <c r="M64" s="16" t="s">
        <v>18</v>
      </c>
      <c r="N64" s="17"/>
    </row>
    <row r="65" s="1" customFormat="1" ht="30" customHeight="1" spans="1:14">
      <c r="A65" s="13">
        <v>63</v>
      </c>
      <c r="B65" s="13" t="s">
        <v>23</v>
      </c>
      <c r="C65" s="13" t="s">
        <v>16</v>
      </c>
      <c r="D65" s="26" t="s">
        <v>24</v>
      </c>
      <c r="E65" s="14" t="str">
        <f>VLOOKUP(F65,'[1]Worksheet (2)'!$A$1:$C$1340,2,FALSE)</f>
        <v>王瞳</v>
      </c>
      <c r="F65" s="14">
        <v>2025030609</v>
      </c>
      <c r="G65" s="15">
        <v>104.37</v>
      </c>
      <c r="H65" s="15">
        <f t="shared" si="0"/>
        <v>69.58</v>
      </c>
      <c r="I65" s="15">
        <f t="shared" si="1"/>
        <v>27.83</v>
      </c>
      <c r="J65" s="15">
        <v>71.4</v>
      </c>
      <c r="K65" s="15">
        <f t="shared" si="4"/>
        <v>42.84</v>
      </c>
      <c r="L65" s="15">
        <f t="shared" si="5"/>
        <v>70.67</v>
      </c>
      <c r="M65" s="16" t="s">
        <v>18</v>
      </c>
      <c r="N65" s="17"/>
    </row>
    <row r="66" s="1" customFormat="1" ht="30" customHeight="1" spans="1:14">
      <c r="A66" s="13">
        <v>64</v>
      </c>
      <c r="B66" s="13" t="s">
        <v>23</v>
      </c>
      <c r="C66" s="13" t="s">
        <v>16</v>
      </c>
      <c r="D66" s="26" t="s">
        <v>24</v>
      </c>
      <c r="E66" s="14" t="str">
        <f>VLOOKUP(F66,'[1]Worksheet (2)'!$A$1:$C$1340,2,FALSE)</f>
        <v>郑胜</v>
      </c>
      <c r="F66" s="14">
        <v>2025030607</v>
      </c>
      <c r="G66" s="15">
        <v>105.34</v>
      </c>
      <c r="H66" s="15">
        <f t="shared" si="0"/>
        <v>70.23</v>
      </c>
      <c r="I66" s="15">
        <f t="shared" si="1"/>
        <v>28.09</v>
      </c>
      <c r="J66" s="15">
        <v>70.53</v>
      </c>
      <c r="K66" s="15">
        <f t="shared" si="4"/>
        <v>42.32</v>
      </c>
      <c r="L66" s="15">
        <f t="shared" si="5"/>
        <v>70.41</v>
      </c>
      <c r="M66" s="16" t="s">
        <v>18</v>
      </c>
      <c r="N66" s="17"/>
    </row>
    <row r="67" s="1" customFormat="1" ht="30" customHeight="1" spans="1:14">
      <c r="A67" s="13">
        <v>65</v>
      </c>
      <c r="B67" s="13" t="s">
        <v>23</v>
      </c>
      <c r="C67" s="13" t="s">
        <v>16</v>
      </c>
      <c r="D67" s="26" t="s">
        <v>24</v>
      </c>
      <c r="E67" s="14" t="str">
        <f>VLOOKUP(F67,'[1]Worksheet (2)'!$A$1:$C$1340,2,FALSE)</f>
        <v>邓阳</v>
      </c>
      <c r="F67" s="14">
        <v>2025030727</v>
      </c>
      <c r="G67" s="15">
        <v>92.76</v>
      </c>
      <c r="H67" s="15">
        <f t="shared" ref="H67:H130" si="6">ROUND(G67/1.5,2)</f>
        <v>61.84</v>
      </c>
      <c r="I67" s="15">
        <f t="shared" ref="I67:I130" si="7">ROUND(H67*0.4,2)</f>
        <v>24.74</v>
      </c>
      <c r="J67" s="16">
        <v>73.9</v>
      </c>
      <c r="K67" s="15">
        <f t="shared" si="4"/>
        <v>44.34</v>
      </c>
      <c r="L67" s="15">
        <f t="shared" si="5"/>
        <v>69.08</v>
      </c>
      <c r="M67" s="16" t="s">
        <v>18</v>
      </c>
      <c r="N67" s="17"/>
    </row>
    <row r="68" s="1" customFormat="1" ht="30" customHeight="1" spans="1:14">
      <c r="A68" s="13">
        <v>66</v>
      </c>
      <c r="B68" s="13" t="s">
        <v>23</v>
      </c>
      <c r="C68" s="13" t="s">
        <v>16</v>
      </c>
      <c r="D68" s="26" t="s">
        <v>24</v>
      </c>
      <c r="E68" s="14" t="str">
        <f>VLOOKUP(F68,'[1]Worksheet (2)'!$A$1:$C$1340,2,FALSE)</f>
        <v>杨梦</v>
      </c>
      <c r="F68" s="14">
        <v>2025030711</v>
      </c>
      <c r="G68" s="15">
        <v>94.44</v>
      </c>
      <c r="H68" s="15">
        <f t="shared" si="6"/>
        <v>62.96</v>
      </c>
      <c r="I68" s="15">
        <f t="shared" si="7"/>
        <v>25.18</v>
      </c>
      <c r="J68" s="15">
        <v>72.33</v>
      </c>
      <c r="K68" s="15">
        <f t="shared" si="4"/>
        <v>43.4</v>
      </c>
      <c r="L68" s="15">
        <f t="shared" si="5"/>
        <v>68.58</v>
      </c>
      <c r="M68" s="16" t="s">
        <v>18</v>
      </c>
      <c r="N68" s="17"/>
    </row>
    <row r="69" s="1" customFormat="1" ht="30" customHeight="1" spans="1:14">
      <c r="A69" s="13">
        <v>67</v>
      </c>
      <c r="B69" s="13" t="s">
        <v>23</v>
      </c>
      <c r="C69" s="13" t="s">
        <v>16</v>
      </c>
      <c r="D69" s="26" t="s">
        <v>24</v>
      </c>
      <c r="E69" s="14" t="str">
        <f>VLOOKUP(F69,'[1]Worksheet (2)'!$A$1:$C$1340,2,FALSE)</f>
        <v>王世纪</v>
      </c>
      <c r="F69" s="14">
        <v>2025030702</v>
      </c>
      <c r="G69" s="15">
        <v>91.84</v>
      </c>
      <c r="H69" s="15">
        <f t="shared" si="6"/>
        <v>61.23</v>
      </c>
      <c r="I69" s="15">
        <f t="shared" si="7"/>
        <v>24.49</v>
      </c>
      <c r="J69" s="15">
        <v>71.6</v>
      </c>
      <c r="K69" s="15">
        <f t="shared" si="4"/>
        <v>42.96</v>
      </c>
      <c r="L69" s="15">
        <f t="shared" si="5"/>
        <v>67.45</v>
      </c>
      <c r="M69" s="16" t="s">
        <v>18</v>
      </c>
      <c r="N69" s="17"/>
    </row>
    <row r="70" s="1" customFormat="1" ht="30" customHeight="1" spans="1:14">
      <c r="A70" s="13">
        <v>68</v>
      </c>
      <c r="B70" s="13" t="s">
        <v>23</v>
      </c>
      <c r="C70" s="13" t="s">
        <v>16</v>
      </c>
      <c r="D70" s="26" t="s">
        <v>24</v>
      </c>
      <c r="E70" s="14" t="str">
        <f>VLOOKUP(F70,'[1]Worksheet (2)'!$A$1:$C$1340,2,FALSE)</f>
        <v>陈立山</v>
      </c>
      <c r="F70" s="14">
        <v>2025030608</v>
      </c>
      <c r="G70" s="15">
        <v>96.7</v>
      </c>
      <c r="H70" s="15">
        <f t="shared" si="6"/>
        <v>64.47</v>
      </c>
      <c r="I70" s="15">
        <f t="shared" si="7"/>
        <v>25.79</v>
      </c>
      <c r="J70" s="15">
        <v>68.7</v>
      </c>
      <c r="K70" s="15">
        <f t="shared" si="4"/>
        <v>41.22</v>
      </c>
      <c r="L70" s="15">
        <f t="shared" si="5"/>
        <v>67.01</v>
      </c>
      <c r="M70" s="16" t="s">
        <v>18</v>
      </c>
      <c r="N70" s="17"/>
    </row>
    <row r="71" s="1" customFormat="1" ht="30" customHeight="1" spans="1:14">
      <c r="A71" s="13">
        <v>69</v>
      </c>
      <c r="B71" s="13" t="s">
        <v>23</v>
      </c>
      <c r="C71" s="13" t="s">
        <v>16</v>
      </c>
      <c r="D71" s="26" t="s">
        <v>24</v>
      </c>
      <c r="E71" s="14" t="str">
        <f>VLOOKUP(F71,'[1]Worksheet (2)'!$A$1:$C$1340,2,FALSE)</f>
        <v>汪皓</v>
      </c>
      <c r="F71" s="14">
        <v>2025030721</v>
      </c>
      <c r="G71" s="15">
        <v>91.84</v>
      </c>
      <c r="H71" s="15">
        <f t="shared" si="6"/>
        <v>61.23</v>
      </c>
      <c r="I71" s="15">
        <f t="shared" si="7"/>
        <v>24.49</v>
      </c>
      <c r="J71" s="15">
        <v>70.73</v>
      </c>
      <c r="K71" s="15">
        <f t="shared" si="4"/>
        <v>42.44</v>
      </c>
      <c r="L71" s="15">
        <f t="shared" si="5"/>
        <v>66.93</v>
      </c>
      <c r="M71" s="16" t="s">
        <v>18</v>
      </c>
      <c r="N71" s="17"/>
    </row>
    <row r="72" s="1" customFormat="1" ht="30" customHeight="1" spans="1:14">
      <c r="A72" s="13">
        <v>70</v>
      </c>
      <c r="B72" s="13" t="s">
        <v>23</v>
      </c>
      <c r="C72" s="13" t="s">
        <v>16</v>
      </c>
      <c r="D72" s="26" t="s">
        <v>24</v>
      </c>
      <c r="E72" s="14" t="str">
        <f>VLOOKUP(F72,'[1]Worksheet (2)'!$A$1:$C$1340,2,FALSE)</f>
        <v>文剑龙</v>
      </c>
      <c r="F72" s="14">
        <v>2025030614</v>
      </c>
      <c r="G72" s="15">
        <v>83.33</v>
      </c>
      <c r="H72" s="15">
        <f t="shared" si="6"/>
        <v>55.55</v>
      </c>
      <c r="I72" s="15">
        <f t="shared" si="7"/>
        <v>22.22</v>
      </c>
      <c r="J72" s="15">
        <v>73.73</v>
      </c>
      <c r="K72" s="15">
        <f t="shared" si="4"/>
        <v>44.24</v>
      </c>
      <c r="L72" s="15">
        <f t="shared" si="5"/>
        <v>66.46</v>
      </c>
      <c r="M72" s="16" t="s">
        <v>18</v>
      </c>
      <c r="N72" s="17"/>
    </row>
    <row r="73" s="1" customFormat="1" ht="30" customHeight="1" spans="1:14">
      <c r="A73" s="13">
        <v>71</v>
      </c>
      <c r="B73" s="13" t="s">
        <v>23</v>
      </c>
      <c r="C73" s="13" t="s">
        <v>16</v>
      </c>
      <c r="D73" s="26" t="s">
        <v>24</v>
      </c>
      <c r="E73" s="14" t="str">
        <f>VLOOKUP(F73,'[1]Worksheet (2)'!$A$1:$C$1340,2,FALSE)</f>
        <v>夏超</v>
      </c>
      <c r="F73" s="14">
        <v>2025030628</v>
      </c>
      <c r="G73" s="15">
        <v>89.79</v>
      </c>
      <c r="H73" s="15">
        <f t="shared" si="6"/>
        <v>59.86</v>
      </c>
      <c r="I73" s="15">
        <f t="shared" si="7"/>
        <v>23.94</v>
      </c>
      <c r="J73" s="15">
        <v>69.07</v>
      </c>
      <c r="K73" s="15">
        <f t="shared" si="4"/>
        <v>41.44</v>
      </c>
      <c r="L73" s="15">
        <f t="shared" si="5"/>
        <v>65.38</v>
      </c>
      <c r="M73" s="16" t="s">
        <v>18</v>
      </c>
      <c r="N73" s="17"/>
    </row>
    <row r="74" s="1" customFormat="1" ht="30" customHeight="1" spans="1:14">
      <c r="A74" s="13">
        <v>72</v>
      </c>
      <c r="B74" s="13" t="s">
        <v>23</v>
      </c>
      <c r="C74" s="13" t="s">
        <v>16</v>
      </c>
      <c r="D74" s="26" t="s">
        <v>24</v>
      </c>
      <c r="E74" s="14" t="str">
        <f>VLOOKUP(F74,'[1]Worksheet (2)'!$A$1:$C$1340,2,FALSE)</f>
        <v>谢宗政</v>
      </c>
      <c r="F74" s="14">
        <v>2025030617</v>
      </c>
      <c r="G74" s="15">
        <v>87.35</v>
      </c>
      <c r="H74" s="15">
        <f t="shared" si="6"/>
        <v>58.23</v>
      </c>
      <c r="I74" s="15">
        <f t="shared" si="7"/>
        <v>23.29</v>
      </c>
      <c r="J74" s="15">
        <v>68.2</v>
      </c>
      <c r="K74" s="15">
        <f t="shared" si="4"/>
        <v>40.92</v>
      </c>
      <c r="L74" s="15">
        <f t="shared" si="5"/>
        <v>64.21</v>
      </c>
      <c r="M74" s="16" t="s">
        <v>19</v>
      </c>
      <c r="N74" s="17"/>
    </row>
    <row r="75" s="1" customFormat="1" ht="30" customHeight="1" spans="1:14">
      <c r="A75" s="13">
        <v>73</v>
      </c>
      <c r="B75" s="13" t="s">
        <v>23</v>
      </c>
      <c r="C75" s="13" t="s">
        <v>16</v>
      </c>
      <c r="D75" s="26" t="s">
        <v>24</v>
      </c>
      <c r="E75" s="14" t="str">
        <f>VLOOKUP(F75,'[1]Worksheet (2)'!$A$1:$C$1340,2,FALSE)</f>
        <v>周雷</v>
      </c>
      <c r="F75" s="14">
        <v>2025030810</v>
      </c>
      <c r="G75" s="15">
        <v>84.88</v>
      </c>
      <c r="H75" s="15">
        <f t="shared" si="6"/>
        <v>56.59</v>
      </c>
      <c r="I75" s="15">
        <f t="shared" si="7"/>
        <v>22.64</v>
      </c>
      <c r="J75" s="15">
        <v>69.1</v>
      </c>
      <c r="K75" s="15">
        <f t="shared" si="4"/>
        <v>41.46</v>
      </c>
      <c r="L75" s="15">
        <f t="shared" si="5"/>
        <v>64.1</v>
      </c>
      <c r="M75" s="16" t="s">
        <v>19</v>
      </c>
      <c r="N75" s="17"/>
    </row>
    <row r="76" s="1" customFormat="1" ht="30" customHeight="1" spans="1:14">
      <c r="A76" s="13">
        <v>74</v>
      </c>
      <c r="B76" s="13" t="s">
        <v>23</v>
      </c>
      <c r="C76" s="13" t="s">
        <v>16</v>
      </c>
      <c r="D76" s="26" t="s">
        <v>24</v>
      </c>
      <c r="E76" s="14" t="str">
        <f>VLOOKUP(F76,'[1]Worksheet (2)'!$A$1:$C$1340,2,FALSE)</f>
        <v>顾康龙</v>
      </c>
      <c r="F76" s="14">
        <v>2025030806</v>
      </c>
      <c r="G76" s="15">
        <v>89.87</v>
      </c>
      <c r="H76" s="15">
        <f t="shared" si="6"/>
        <v>59.91</v>
      </c>
      <c r="I76" s="15">
        <f t="shared" si="7"/>
        <v>23.96</v>
      </c>
      <c r="J76" s="15">
        <v>65.43</v>
      </c>
      <c r="K76" s="15">
        <f t="shared" si="4"/>
        <v>39.26</v>
      </c>
      <c r="L76" s="15">
        <f t="shared" si="5"/>
        <v>63.22</v>
      </c>
      <c r="M76" s="16" t="s">
        <v>19</v>
      </c>
      <c r="N76" s="17"/>
    </row>
    <row r="77" s="1" customFormat="1" ht="30" customHeight="1" spans="1:14">
      <c r="A77" s="13">
        <v>75</v>
      </c>
      <c r="B77" s="13" t="s">
        <v>23</v>
      </c>
      <c r="C77" s="13" t="s">
        <v>16</v>
      </c>
      <c r="D77" s="26" t="s">
        <v>24</v>
      </c>
      <c r="E77" s="14" t="str">
        <f>VLOOKUP(F77,'[1]Worksheet (2)'!$A$1:$C$1340,2,FALSE)</f>
        <v>刘国泽</v>
      </c>
      <c r="F77" s="14">
        <v>2025030804</v>
      </c>
      <c r="G77" s="15">
        <v>94.23</v>
      </c>
      <c r="H77" s="15">
        <f t="shared" si="6"/>
        <v>62.82</v>
      </c>
      <c r="I77" s="15">
        <f t="shared" si="7"/>
        <v>25.13</v>
      </c>
      <c r="J77" s="15">
        <v>63.43</v>
      </c>
      <c r="K77" s="15">
        <f t="shared" si="4"/>
        <v>38.06</v>
      </c>
      <c r="L77" s="15">
        <f t="shared" si="5"/>
        <v>63.19</v>
      </c>
      <c r="M77" s="16" t="s">
        <v>19</v>
      </c>
      <c r="N77" s="17"/>
    </row>
    <row r="78" s="1" customFormat="1" ht="30" customHeight="1" spans="1:14">
      <c r="A78" s="13">
        <v>76</v>
      </c>
      <c r="B78" s="13" t="s">
        <v>23</v>
      </c>
      <c r="C78" s="13" t="s">
        <v>16</v>
      </c>
      <c r="D78" s="26" t="s">
        <v>24</v>
      </c>
      <c r="E78" s="14" t="str">
        <f>VLOOKUP(F78,'[1]Worksheet (2)'!$A$1:$C$1340,2,FALSE)</f>
        <v>李玮</v>
      </c>
      <c r="F78" s="14">
        <v>2025030625</v>
      </c>
      <c r="G78" s="15">
        <v>78.39</v>
      </c>
      <c r="H78" s="15">
        <f t="shared" si="6"/>
        <v>52.26</v>
      </c>
      <c r="I78" s="15">
        <f t="shared" si="7"/>
        <v>20.9</v>
      </c>
      <c r="J78" s="15">
        <v>69.7</v>
      </c>
      <c r="K78" s="15">
        <f t="shared" si="4"/>
        <v>41.82</v>
      </c>
      <c r="L78" s="15">
        <f t="shared" si="5"/>
        <v>62.72</v>
      </c>
      <c r="M78" s="16" t="s">
        <v>19</v>
      </c>
      <c r="N78" s="17"/>
    </row>
    <row r="79" s="1" customFormat="1" ht="30" customHeight="1" spans="1:14">
      <c r="A79" s="13">
        <v>77</v>
      </c>
      <c r="B79" s="13" t="s">
        <v>23</v>
      </c>
      <c r="C79" s="13" t="s">
        <v>16</v>
      </c>
      <c r="D79" s="26" t="s">
        <v>24</v>
      </c>
      <c r="E79" s="14" t="str">
        <f>VLOOKUP(F79,'[1]Worksheet (2)'!$A$1:$C$1340,2,FALSE)</f>
        <v>安远迅</v>
      </c>
      <c r="F79" s="14">
        <v>2025030725</v>
      </c>
      <c r="G79" s="15">
        <v>85.14</v>
      </c>
      <c r="H79" s="15">
        <f t="shared" si="6"/>
        <v>56.76</v>
      </c>
      <c r="I79" s="15">
        <f t="shared" si="7"/>
        <v>22.7</v>
      </c>
      <c r="J79" s="15">
        <v>66.4</v>
      </c>
      <c r="K79" s="15">
        <f t="shared" si="4"/>
        <v>39.84</v>
      </c>
      <c r="L79" s="15">
        <f t="shared" si="5"/>
        <v>62.54</v>
      </c>
      <c r="M79" s="16" t="s">
        <v>19</v>
      </c>
      <c r="N79" s="17"/>
    </row>
    <row r="80" s="1" customFormat="1" ht="30" customHeight="1" spans="1:14">
      <c r="A80" s="13">
        <v>78</v>
      </c>
      <c r="B80" s="13" t="s">
        <v>23</v>
      </c>
      <c r="C80" s="13" t="s">
        <v>16</v>
      </c>
      <c r="D80" s="26" t="s">
        <v>24</v>
      </c>
      <c r="E80" s="14" t="str">
        <f>VLOOKUP(F80,'[1]Worksheet (2)'!$A$1:$C$1340,2,FALSE)</f>
        <v>张健</v>
      </c>
      <c r="F80" s="14">
        <v>2025030627</v>
      </c>
      <c r="G80" s="15">
        <v>76.92</v>
      </c>
      <c r="H80" s="15">
        <f t="shared" si="6"/>
        <v>51.28</v>
      </c>
      <c r="I80" s="15">
        <f t="shared" si="7"/>
        <v>20.51</v>
      </c>
      <c r="J80" s="15">
        <v>63.67</v>
      </c>
      <c r="K80" s="15">
        <f t="shared" si="4"/>
        <v>38.2</v>
      </c>
      <c r="L80" s="15">
        <f t="shared" si="5"/>
        <v>58.71</v>
      </c>
      <c r="M80" s="16" t="s">
        <v>19</v>
      </c>
      <c r="N80" s="17"/>
    </row>
    <row r="81" s="1" customFormat="1" ht="30" customHeight="1" spans="1:14">
      <c r="A81" s="13">
        <v>79</v>
      </c>
      <c r="B81" s="13" t="s">
        <v>23</v>
      </c>
      <c r="C81" s="13" t="s">
        <v>16</v>
      </c>
      <c r="D81" s="26" t="s">
        <v>24</v>
      </c>
      <c r="E81" s="14" t="str">
        <f>VLOOKUP(F81,'[1]Worksheet (2)'!$A$1:$C$1340,2,FALSE)</f>
        <v>李晨傲</v>
      </c>
      <c r="F81" s="14">
        <v>2025030615</v>
      </c>
      <c r="G81" s="15">
        <v>82.96</v>
      </c>
      <c r="H81" s="15">
        <f t="shared" si="6"/>
        <v>55.31</v>
      </c>
      <c r="I81" s="15">
        <f t="shared" si="7"/>
        <v>22.12</v>
      </c>
      <c r="J81" s="15" t="s">
        <v>20</v>
      </c>
      <c r="K81" s="15" t="s">
        <v>20</v>
      </c>
      <c r="L81" s="15">
        <v>22.12</v>
      </c>
      <c r="M81" s="16" t="s">
        <v>19</v>
      </c>
      <c r="N81" s="17"/>
    </row>
    <row r="82" s="1" customFormat="1" ht="30" customHeight="1" spans="1:14">
      <c r="A82" s="13">
        <v>80</v>
      </c>
      <c r="B82" s="13" t="s">
        <v>25</v>
      </c>
      <c r="C82" s="13" t="s">
        <v>16</v>
      </c>
      <c r="D82" s="26" t="s">
        <v>26</v>
      </c>
      <c r="E82" s="14" t="str">
        <f>VLOOKUP(F82,'[1]Worksheet (2)'!$A$1:$C$1340,2,FALSE)</f>
        <v>刘祥熙</v>
      </c>
      <c r="F82" s="14">
        <v>2025041025</v>
      </c>
      <c r="G82" s="15">
        <v>112.88</v>
      </c>
      <c r="H82" s="15">
        <f t="shared" si="6"/>
        <v>75.25</v>
      </c>
      <c r="I82" s="15">
        <f t="shared" si="7"/>
        <v>30.1</v>
      </c>
      <c r="J82" s="15">
        <v>77.33</v>
      </c>
      <c r="K82" s="15">
        <f t="shared" ref="K82:K104" si="8">ROUND(J82*0.6,2)</f>
        <v>46.4</v>
      </c>
      <c r="L82" s="15">
        <f t="shared" ref="L82:L104" si="9">ROUND(I82+K82,2)</f>
        <v>76.5</v>
      </c>
      <c r="M82" s="16" t="s">
        <v>18</v>
      </c>
      <c r="N82" s="17"/>
    </row>
    <row r="83" s="1" customFormat="1" ht="30" customHeight="1" spans="1:14">
      <c r="A83" s="13">
        <v>81</v>
      </c>
      <c r="B83" s="13" t="s">
        <v>25</v>
      </c>
      <c r="C83" s="13" t="s">
        <v>16</v>
      </c>
      <c r="D83" s="26" t="s">
        <v>26</v>
      </c>
      <c r="E83" s="14" t="str">
        <f>VLOOKUP(F83,'[1]Worksheet (2)'!$A$1:$C$1340,2,FALSE)</f>
        <v>周海</v>
      </c>
      <c r="F83" s="14">
        <v>2025041005</v>
      </c>
      <c r="G83" s="15">
        <v>113.88</v>
      </c>
      <c r="H83" s="15">
        <f t="shared" si="6"/>
        <v>75.92</v>
      </c>
      <c r="I83" s="15">
        <f t="shared" si="7"/>
        <v>30.37</v>
      </c>
      <c r="J83" s="15">
        <v>75.33</v>
      </c>
      <c r="K83" s="15">
        <f t="shared" si="8"/>
        <v>45.2</v>
      </c>
      <c r="L83" s="15">
        <f t="shared" si="9"/>
        <v>75.57</v>
      </c>
      <c r="M83" s="16" t="s">
        <v>18</v>
      </c>
      <c r="N83" s="17"/>
    </row>
    <row r="84" s="1" customFormat="1" ht="30" customHeight="1" spans="1:14">
      <c r="A84" s="13">
        <v>82</v>
      </c>
      <c r="B84" s="13" t="s">
        <v>25</v>
      </c>
      <c r="C84" s="13" t="s">
        <v>16</v>
      </c>
      <c r="D84" s="26" t="s">
        <v>26</v>
      </c>
      <c r="E84" s="14" t="str">
        <f>VLOOKUP(F84,'[1]Worksheet (2)'!$A$1:$C$1340,2,FALSE)</f>
        <v>孙志雄</v>
      </c>
      <c r="F84" s="14">
        <v>2025041103</v>
      </c>
      <c r="G84" s="15">
        <v>125.7</v>
      </c>
      <c r="H84" s="15">
        <f t="shared" si="6"/>
        <v>83.8</v>
      </c>
      <c r="I84" s="15">
        <f t="shared" si="7"/>
        <v>33.52</v>
      </c>
      <c r="J84" s="15">
        <v>70</v>
      </c>
      <c r="K84" s="15">
        <f t="shared" si="8"/>
        <v>42</v>
      </c>
      <c r="L84" s="15">
        <f t="shared" si="9"/>
        <v>75.52</v>
      </c>
      <c r="M84" s="16" t="s">
        <v>18</v>
      </c>
      <c r="N84" s="17"/>
    </row>
    <row r="85" s="1" customFormat="1" ht="30" customHeight="1" spans="1:14">
      <c r="A85" s="13">
        <v>83</v>
      </c>
      <c r="B85" s="13" t="s">
        <v>25</v>
      </c>
      <c r="C85" s="13" t="s">
        <v>16</v>
      </c>
      <c r="D85" s="26" t="s">
        <v>26</v>
      </c>
      <c r="E85" s="14" t="str">
        <f>VLOOKUP(F85,'[1]Worksheet (2)'!$A$1:$C$1340,2,FALSE)</f>
        <v>刘显江</v>
      </c>
      <c r="F85" s="14">
        <v>2025040921</v>
      </c>
      <c r="G85" s="15">
        <v>111.41</v>
      </c>
      <c r="H85" s="15">
        <f t="shared" si="6"/>
        <v>74.27</v>
      </c>
      <c r="I85" s="15">
        <f t="shared" si="7"/>
        <v>29.71</v>
      </c>
      <c r="J85" s="15">
        <v>75.33</v>
      </c>
      <c r="K85" s="15">
        <f t="shared" si="8"/>
        <v>45.2</v>
      </c>
      <c r="L85" s="15">
        <f t="shared" si="9"/>
        <v>74.91</v>
      </c>
      <c r="M85" s="16" t="s">
        <v>18</v>
      </c>
      <c r="N85" s="17"/>
    </row>
    <row r="86" s="1" customFormat="1" ht="30" customHeight="1" spans="1:14">
      <c r="A86" s="13">
        <v>84</v>
      </c>
      <c r="B86" s="13" t="s">
        <v>25</v>
      </c>
      <c r="C86" s="13" t="s">
        <v>16</v>
      </c>
      <c r="D86" s="26" t="s">
        <v>26</v>
      </c>
      <c r="E86" s="14" t="str">
        <f>VLOOKUP(F86,'[1]Worksheet (2)'!$A$1:$C$1340,2,FALSE)</f>
        <v>罗涛</v>
      </c>
      <c r="F86" s="14">
        <v>2025041013</v>
      </c>
      <c r="G86" s="15">
        <v>116.9</v>
      </c>
      <c r="H86" s="15">
        <f t="shared" si="6"/>
        <v>77.93</v>
      </c>
      <c r="I86" s="15">
        <f t="shared" si="7"/>
        <v>31.17</v>
      </c>
      <c r="J86" s="15">
        <v>71.33</v>
      </c>
      <c r="K86" s="15">
        <f t="shared" si="8"/>
        <v>42.8</v>
      </c>
      <c r="L86" s="15">
        <f t="shared" si="9"/>
        <v>73.97</v>
      </c>
      <c r="M86" s="16" t="s">
        <v>18</v>
      </c>
      <c r="N86" s="17"/>
    </row>
    <row r="87" s="1" customFormat="1" ht="30" customHeight="1" spans="1:14">
      <c r="A87" s="13">
        <v>85</v>
      </c>
      <c r="B87" s="13" t="s">
        <v>25</v>
      </c>
      <c r="C87" s="13" t="s">
        <v>16</v>
      </c>
      <c r="D87" s="26" t="s">
        <v>26</v>
      </c>
      <c r="E87" s="14" t="str">
        <f>VLOOKUP(F87,'[1]Worksheet (2)'!$A$1:$C$1340,2,FALSE)</f>
        <v>徐顺然</v>
      </c>
      <c r="F87" s="14">
        <v>2025040917</v>
      </c>
      <c r="G87" s="15">
        <v>100.14</v>
      </c>
      <c r="H87" s="15">
        <f t="shared" si="6"/>
        <v>66.76</v>
      </c>
      <c r="I87" s="15">
        <f t="shared" si="7"/>
        <v>26.7</v>
      </c>
      <c r="J87" s="15">
        <v>77.67</v>
      </c>
      <c r="K87" s="15">
        <f t="shared" si="8"/>
        <v>46.6</v>
      </c>
      <c r="L87" s="15">
        <f t="shared" si="9"/>
        <v>73.3</v>
      </c>
      <c r="M87" s="16" t="s">
        <v>18</v>
      </c>
      <c r="N87" s="17"/>
    </row>
    <row r="88" s="1" customFormat="1" ht="30" customHeight="1" spans="1:14">
      <c r="A88" s="13">
        <v>86</v>
      </c>
      <c r="B88" s="13" t="s">
        <v>25</v>
      </c>
      <c r="C88" s="13" t="s">
        <v>16</v>
      </c>
      <c r="D88" s="26" t="s">
        <v>26</v>
      </c>
      <c r="E88" s="14" t="str">
        <f>VLOOKUP(F88,'[1]Worksheet (2)'!$A$1:$C$1340,2,FALSE)</f>
        <v>刘航</v>
      </c>
      <c r="F88" s="14">
        <v>2025041029</v>
      </c>
      <c r="G88" s="15">
        <v>84.59</v>
      </c>
      <c r="H88" s="15">
        <f t="shared" si="6"/>
        <v>56.39</v>
      </c>
      <c r="I88" s="15">
        <f t="shared" si="7"/>
        <v>22.56</v>
      </c>
      <c r="J88" s="15">
        <v>84</v>
      </c>
      <c r="K88" s="15">
        <f t="shared" si="8"/>
        <v>50.4</v>
      </c>
      <c r="L88" s="15">
        <f t="shared" si="9"/>
        <v>72.96</v>
      </c>
      <c r="M88" s="16" t="s">
        <v>18</v>
      </c>
      <c r="N88" s="17"/>
    </row>
    <row r="89" s="1" customFormat="1" ht="30" customHeight="1" spans="1:14">
      <c r="A89" s="13">
        <v>87</v>
      </c>
      <c r="B89" s="13" t="s">
        <v>25</v>
      </c>
      <c r="C89" s="13" t="s">
        <v>16</v>
      </c>
      <c r="D89" s="26" t="s">
        <v>26</v>
      </c>
      <c r="E89" s="14" t="str">
        <f>VLOOKUP(F89,'[1]Worksheet (2)'!$A$1:$C$1340,2,FALSE)</f>
        <v>林威</v>
      </c>
      <c r="F89" s="14">
        <v>2025041008</v>
      </c>
      <c r="G89" s="15">
        <v>105.92</v>
      </c>
      <c r="H89" s="15">
        <f t="shared" si="6"/>
        <v>70.61</v>
      </c>
      <c r="I89" s="15">
        <f t="shared" si="7"/>
        <v>28.24</v>
      </c>
      <c r="J89" s="15">
        <v>74.33</v>
      </c>
      <c r="K89" s="15">
        <f t="shared" si="8"/>
        <v>44.6</v>
      </c>
      <c r="L89" s="15">
        <f t="shared" si="9"/>
        <v>72.84</v>
      </c>
      <c r="M89" s="16" t="s">
        <v>18</v>
      </c>
      <c r="N89" s="17"/>
    </row>
    <row r="90" s="1" customFormat="1" ht="30" customHeight="1" spans="1:14">
      <c r="A90" s="13">
        <v>88</v>
      </c>
      <c r="B90" s="13" t="s">
        <v>25</v>
      </c>
      <c r="C90" s="13" t="s">
        <v>16</v>
      </c>
      <c r="D90" s="26" t="s">
        <v>26</v>
      </c>
      <c r="E90" s="14" t="str">
        <f>VLOOKUP(F90,'[1]Worksheet (2)'!$A$1:$C$1340,2,FALSE)</f>
        <v>龙云卿</v>
      </c>
      <c r="F90" s="14">
        <v>2025040822</v>
      </c>
      <c r="G90" s="15">
        <v>86.98</v>
      </c>
      <c r="H90" s="15">
        <f t="shared" si="6"/>
        <v>57.99</v>
      </c>
      <c r="I90" s="15">
        <f t="shared" si="7"/>
        <v>23.2</v>
      </c>
      <c r="J90" s="15">
        <v>82</v>
      </c>
      <c r="K90" s="15">
        <f t="shared" si="8"/>
        <v>49.2</v>
      </c>
      <c r="L90" s="15">
        <f t="shared" si="9"/>
        <v>72.4</v>
      </c>
      <c r="M90" s="16" t="s">
        <v>18</v>
      </c>
      <c r="N90" s="17"/>
    </row>
    <row r="91" s="1" customFormat="1" ht="30" customHeight="1" spans="1:14">
      <c r="A91" s="13">
        <v>89</v>
      </c>
      <c r="B91" s="13" t="s">
        <v>25</v>
      </c>
      <c r="C91" s="13" t="s">
        <v>16</v>
      </c>
      <c r="D91" s="26" t="s">
        <v>26</v>
      </c>
      <c r="E91" s="14" t="str">
        <f>VLOOKUP(F91,'[1]Worksheet (2)'!$A$1:$C$1340,2,FALSE)</f>
        <v>陈忠航</v>
      </c>
      <c r="F91" s="14">
        <v>2025041017</v>
      </c>
      <c r="G91" s="15">
        <v>91.13</v>
      </c>
      <c r="H91" s="15">
        <f t="shared" si="6"/>
        <v>60.75</v>
      </c>
      <c r="I91" s="15">
        <f t="shared" si="7"/>
        <v>24.3</v>
      </c>
      <c r="J91" s="15">
        <v>79.33</v>
      </c>
      <c r="K91" s="15">
        <f t="shared" si="8"/>
        <v>47.6</v>
      </c>
      <c r="L91" s="15">
        <f t="shared" si="9"/>
        <v>71.9</v>
      </c>
      <c r="M91" s="16" t="s">
        <v>18</v>
      </c>
      <c r="N91" s="17"/>
    </row>
    <row r="92" s="1" customFormat="1" ht="30" customHeight="1" spans="1:14">
      <c r="A92" s="13">
        <v>90</v>
      </c>
      <c r="B92" s="13" t="s">
        <v>25</v>
      </c>
      <c r="C92" s="13" t="s">
        <v>16</v>
      </c>
      <c r="D92" s="26" t="s">
        <v>26</v>
      </c>
      <c r="E92" s="14" t="str">
        <f>VLOOKUP(F92,'[1]Worksheet (2)'!$A$1:$C$1340,2,FALSE)</f>
        <v>龙俊</v>
      </c>
      <c r="F92" s="14">
        <v>2025040928</v>
      </c>
      <c r="G92" s="15">
        <v>93.31</v>
      </c>
      <c r="H92" s="15">
        <f t="shared" si="6"/>
        <v>62.21</v>
      </c>
      <c r="I92" s="15">
        <f t="shared" si="7"/>
        <v>24.88</v>
      </c>
      <c r="J92" s="15">
        <v>78</v>
      </c>
      <c r="K92" s="15">
        <f t="shared" si="8"/>
        <v>46.8</v>
      </c>
      <c r="L92" s="15">
        <f t="shared" si="9"/>
        <v>71.68</v>
      </c>
      <c r="M92" s="16" t="s">
        <v>18</v>
      </c>
      <c r="N92" s="17"/>
    </row>
    <row r="93" s="1" customFormat="1" ht="30" customHeight="1" spans="1:14">
      <c r="A93" s="13">
        <v>91</v>
      </c>
      <c r="B93" s="13" t="s">
        <v>25</v>
      </c>
      <c r="C93" s="13" t="s">
        <v>16</v>
      </c>
      <c r="D93" s="26" t="s">
        <v>26</v>
      </c>
      <c r="E93" s="14" t="str">
        <f>VLOOKUP(F93,'[1]Worksheet (2)'!$A$1:$C$1340,2,FALSE)</f>
        <v>尹彧天</v>
      </c>
      <c r="F93" s="14">
        <v>2025040913</v>
      </c>
      <c r="G93" s="15">
        <v>96.99</v>
      </c>
      <c r="H93" s="15">
        <f t="shared" si="6"/>
        <v>64.66</v>
      </c>
      <c r="I93" s="15">
        <f t="shared" si="7"/>
        <v>25.86</v>
      </c>
      <c r="J93" s="15">
        <v>76</v>
      </c>
      <c r="K93" s="15">
        <f t="shared" si="8"/>
        <v>45.6</v>
      </c>
      <c r="L93" s="15">
        <f t="shared" si="9"/>
        <v>71.46</v>
      </c>
      <c r="M93" s="16" t="s">
        <v>18</v>
      </c>
      <c r="N93" s="17"/>
    </row>
    <row r="94" s="1" customFormat="1" ht="30" customHeight="1" spans="1:14">
      <c r="A94" s="13">
        <v>92</v>
      </c>
      <c r="B94" s="13" t="s">
        <v>25</v>
      </c>
      <c r="C94" s="13" t="s">
        <v>16</v>
      </c>
      <c r="D94" s="26" t="s">
        <v>26</v>
      </c>
      <c r="E94" s="14" t="str">
        <f>VLOOKUP(F94,'[1]Worksheet (2)'!$A$1:$C$1340,2,FALSE)</f>
        <v>杨家茂</v>
      </c>
      <c r="F94" s="14">
        <v>2025040827</v>
      </c>
      <c r="G94" s="15">
        <v>93.6</v>
      </c>
      <c r="H94" s="15">
        <f t="shared" si="6"/>
        <v>62.4</v>
      </c>
      <c r="I94" s="15">
        <f t="shared" si="7"/>
        <v>24.96</v>
      </c>
      <c r="J94" s="15">
        <v>77</v>
      </c>
      <c r="K94" s="15">
        <f t="shared" si="8"/>
        <v>46.2</v>
      </c>
      <c r="L94" s="15">
        <f t="shared" si="9"/>
        <v>71.16</v>
      </c>
      <c r="M94" s="16" t="s">
        <v>18</v>
      </c>
      <c r="N94" s="17"/>
    </row>
    <row r="95" s="1" customFormat="1" ht="30" customHeight="1" spans="1:14">
      <c r="A95" s="13">
        <v>93</v>
      </c>
      <c r="B95" s="13" t="s">
        <v>25</v>
      </c>
      <c r="C95" s="13" t="s">
        <v>16</v>
      </c>
      <c r="D95" s="26" t="s">
        <v>26</v>
      </c>
      <c r="E95" s="14" t="str">
        <f>VLOOKUP(F95,'[1]Worksheet (2)'!$A$1:$C$1340,2,FALSE)</f>
        <v>吴頔</v>
      </c>
      <c r="F95" s="14">
        <v>2025040910</v>
      </c>
      <c r="G95" s="15">
        <v>107.31</v>
      </c>
      <c r="H95" s="15">
        <f t="shared" si="6"/>
        <v>71.54</v>
      </c>
      <c r="I95" s="15">
        <f t="shared" si="7"/>
        <v>28.62</v>
      </c>
      <c r="J95" s="15">
        <v>70.33</v>
      </c>
      <c r="K95" s="15">
        <f t="shared" si="8"/>
        <v>42.2</v>
      </c>
      <c r="L95" s="15">
        <f t="shared" si="9"/>
        <v>70.82</v>
      </c>
      <c r="M95" s="16" t="s">
        <v>18</v>
      </c>
      <c r="N95" s="17"/>
    </row>
    <row r="96" s="1" customFormat="1" ht="30" customHeight="1" spans="1:14">
      <c r="A96" s="13">
        <v>94</v>
      </c>
      <c r="B96" s="13" t="s">
        <v>25</v>
      </c>
      <c r="C96" s="13" t="s">
        <v>16</v>
      </c>
      <c r="D96" s="26" t="s">
        <v>26</v>
      </c>
      <c r="E96" s="14" t="str">
        <f>VLOOKUP(F96,'[1]Worksheet (2)'!$A$1:$C$1340,2,FALSE)</f>
        <v>黄成龙</v>
      </c>
      <c r="F96" s="14">
        <v>2025041006</v>
      </c>
      <c r="G96" s="15">
        <v>93.6</v>
      </c>
      <c r="H96" s="15">
        <f t="shared" si="6"/>
        <v>62.4</v>
      </c>
      <c r="I96" s="15">
        <f t="shared" si="7"/>
        <v>24.96</v>
      </c>
      <c r="J96" s="15">
        <v>76.33</v>
      </c>
      <c r="K96" s="15">
        <f t="shared" si="8"/>
        <v>45.8</v>
      </c>
      <c r="L96" s="15">
        <f t="shared" si="9"/>
        <v>70.76</v>
      </c>
      <c r="M96" s="16" t="s">
        <v>18</v>
      </c>
      <c r="N96" s="17"/>
    </row>
    <row r="97" s="1" customFormat="1" ht="30" customHeight="1" spans="1:14">
      <c r="A97" s="13">
        <v>95</v>
      </c>
      <c r="B97" s="13" t="s">
        <v>25</v>
      </c>
      <c r="C97" s="13" t="s">
        <v>16</v>
      </c>
      <c r="D97" s="26" t="s">
        <v>26</v>
      </c>
      <c r="E97" s="14" t="str">
        <f>VLOOKUP(F97,'[1]Worksheet (2)'!$A$1:$C$1340,2,FALSE)</f>
        <v>唐喜</v>
      </c>
      <c r="F97" s="14">
        <v>2025040920</v>
      </c>
      <c r="G97" s="15">
        <v>99.3</v>
      </c>
      <c r="H97" s="15">
        <f t="shared" si="6"/>
        <v>66.2</v>
      </c>
      <c r="I97" s="15">
        <f t="shared" si="7"/>
        <v>26.48</v>
      </c>
      <c r="J97" s="15">
        <v>73.67</v>
      </c>
      <c r="K97" s="15">
        <f t="shared" si="8"/>
        <v>44.2</v>
      </c>
      <c r="L97" s="15">
        <f t="shared" si="9"/>
        <v>70.68</v>
      </c>
      <c r="M97" s="16" t="s">
        <v>19</v>
      </c>
      <c r="N97" s="17"/>
    </row>
    <row r="98" s="1" customFormat="1" ht="30" customHeight="1" spans="1:14">
      <c r="A98" s="13">
        <v>96</v>
      </c>
      <c r="B98" s="13" t="s">
        <v>25</v>
      </c>
      <c r="C98" s="13" t="s">
        <v>16</v>
      </c>
      <c r="D98" s="26" t="s">
        <v>26</v>
      </c>
      <c r="E98" s="14" t="str">
        <f>VLOOKUP(F98,'[1]Worksheet (2)'!$A$1:$C$1340,2,FALSE)</f>
        <v>穆洪</v>
      </c>
      <c r="F98" s="14">
        <v>2025040925</v>
      </c>
      <c r="G98" s="15">
        <v>94.44</v>
      </c>
      <c r="H98" s="15">
        <f t="shared" si="6"/>
        <v>62.96</v>
      </c>
      <c r="I98" s="15">
        <f t="shared" si="7"/>
        <v>25.18</v>
      </c>
      <c r="J98" s="15">
        <v>75</v>
      </c>
      <c r="K98" s="15">
        <f t="shared" si="8"/>
        <v>45</v>
      </c>
      <c r="L98" s="15">
        <f t="shared" si="9"/>
        <v>70.18</v>
      </c>
      <c r="M98" s="16" t="s">
        <v>19</v>
      </c>
      <c r="N98" s="17"/>
    </row>
    <row r="99" s="1" customFormat="1" ht="30" customHeight="1" spans="1:14">
      <c r="A99" s="13">
        <v>97</v>
      </c>
      <c r="B99" s="13" t="s">
        <v>25</v>
      </c>
      <c r="C99" s="13" t="s">
        <v>16</v>
      </c>
      <c r="D99" s="26" t="s">
        <v>26</v>
      </c>
      <c r="E99" s="14" t="str">
        <f>VLOOKUP(F99,'[1]Worksheet (2)'!$A$1:$C$1340,2,FALSE)</f>
        <v>罗中伟</v>
      </c>
      <c r="F99" s="14">
        <v>2025040826</v>
      </c>
      <c r="G99" s="15">
        <v>88.95</v>
      </c>
      <c r="H99" s="15">
        <f t="shared" si="6"/>
        <v>59.3</v>
      </c>
      <c r="I99" s="15">
        <f t="shared" si="7"/>
        <v>23.72</v>
      </c>
      <c r="J99" s="15">
        <v>75.67</v>
      </c>
      <c r="K99" s="15">
        <f t="shared" si="8"/>
        <v>45.4</v>
      </c>
      <c r="L99" s="15">
        <f t="shared" si="9"/>
        <v>69.12</v>
      </c>
      <c r="M99" s="16" t="s">
        <v>19</v>
      </c>
      <c r="N99" s="17"/>
    </row>
    <row r="100" s="1" customFormat="1" ht="30" customHeight="1" spans="1:14">
      <c r="A100" s="13">
        <v>98</v>
      </c>
      <c r="B100" s="13" t="s">
        <v>25</v>
      </c>
      <c r="C100" s="13" t="s">
        <v>16</v>
      </c>
      <c r="D100" s="26" t="s">
        <v>26</v>
      </c>
      <c r="E100" s="14" t="str">
        <f>VLOOKUP(F100,'[1]Worksheet (2)'!$A$1:$C$1340,2,FALSE)</f>
        <v>金锐</v>
      </c>
      <c r="F100" s="14">
        <v>2025041012</v>
      </c>
      <c r="G100" s="15">
        <v>96.57</v>
      </c>
      <c r="H100" s="15">
        <f t="shared" si="6"/>
        <v>64.38</v>
      </c>
      <c r="I100" s="15">
        <f t="shared" si="7"/>
        <v>25.75</v>
      </c>
      <c r="J100" s="15">
        <v>70.67</v>
      </c>
      <c r="K100" s="15">
        <f t="shared" si="8"/>
        <v>42.4</v>
      </c>
      <c r="L100" s="15">
        <f t="shared" si="9"/>
        <v>68.15</v>
      </c>
      <c r="M100" s="16" t="s">
        <v>19</v>
      </c>
      <c r="N100" s="17"/>
    </row>
    <row r="101" s="1" customFormat="1" ht="30" customHeight="1" spans="1:14">
      <c r="A101" s="13">
        <v>99</v>
      </c>
      <c r="B101" s="13" t="s">
        <v>25</v>
      </c>
      <c r="C101" s="13" t="s">
        <v>16</v>
      </c>
      <c r="D101" s="26" t="s">
        <v>26</v>
      </c>
      <c r="E101" s="14" t="str">
        <f>VLOOKUP(F101,'[1]Worksheet (2)'!$A$1:$C$1340,2,FALSE)</f>
        <v>陈阳</v>
      </c>
      <c r="F101" s="14">
        <v>2025040828</v>
      </c>
      <c r="G101" s="15">
        <v>93.81</v>
      </c>
      <c r="H101" s="15">
        <f t="shared" si="6"/>
        <v>62.54</v>
      </c>
      <c r="I101" s="15">
        <f t="shared" si="7"/>
        <v>25.02</v>
      </c>
      <c r="J101" s="15">
        <v>70</v>
      </c>
      <c r="K101" s="15">
        <f t="shared" si="8"/>
        <v>42</v>
      </c>
      <c r="L101" s="15">
        <f t="shared" si="9"/>
        <v>67.02</v>
      </c>
      <c r="M101" s="16" t="s">
        <v>19</v>
      </c>
      <c r="N101" s="17"/>
    </row>
    <row r="102" s="1" customFormat="1" ht="30" customHeight="1" spans="1:14">
      <c r="A102" s="13">
        <v>100</v>
      </c>
      <c r="B102" s="13" t="s">
        <v>25</v>
      </c>
      <c r="C102" s="13" t="s">
        <v>16</v>
      </c>
      <c r="D102" s="26" t="s">
        <v>26</v>
      </c>
      <c r="E102" s="14" t="str">
        <f>VLOOKUP(F102,'[1]Worksheet (2)'!$A$1:$C$1340,2,FALSE)</f>
        <v>杨蓬</v>
      </c>
      <c r="F102" s="14">
        <v>2025041026</v>
      </c>
      <c r="G102" s="15">
        <v>81.99</v>
      </c>
      <c r="H102" s="15">
        <f t="shared" si="6"/>
        <v>54.66</v>
      </c>
      <c r="I102" s="15">
        <f t="shared" si="7"/>
        <v>21.86</v>
      </c>
      <c r="J102" s="15">
        <v>73</v>
      </c>
      <c r="K102" s="15">
        <f t="shared" si="8"/>
        <v>43.8</v>
      </c>
      <c r="L102" s="15">
        <f t="shared" si="9"/>
        <v>65.66</v>
      </c>
      <c r="M102" s="16" t="s">
        <v>19</v>
      </c>
      <c r="N102" s="17"/>
    </row>
    <row r="103" s="1" customFormat="1" ht="30" customHeight="1" spans="1:14">
      <c r="A103" s="13">
        <v>101</v>
      </c>
      <c r="B103" s="13" t="s">
        <v>25</v>
      </c>
      <c r="C103" s="13" t="s">
        <v>16</v>
      </c>
      <c r="D103" s="26" t="s">
        <v>26</v>
      </c>
      <c r="E103" s="14" t="str">
        <f>VLOOKUP(F103,'[1]Worksheet (2)'!$A$1:$C$1340,2,FALSE)</f>
        <v>李建涛</v>
      </c>
      <c r="F103" s="14">
        <v>2025041014</v>
      </c>
      <c r="G103" s="15">
        <v>83.25</v>
      </c>
      <c r="H103" s="15">
        <f t="shared" si="6"/>
        <v>55.5</v>
      </c>
      <c r="I103" s="15">
        <f t="shared" si="7"/>
        <v>22.2</v>
      </c>
      <c r="J103" s="15">
        <v>71.67</v>
      </c>
      <c r="K103" s="15">
        <f t="shared" si="8"/>
        <v>43</v>
      </c>
      <c r="L103" s="15">
        <f t="shared" si="9"/>
        <v>65.2</v>
      </c>
      <c r="M103" s="16" t="s">
        <v>19</v>
      </c>
      <c r="N103" s="17"/>
    </row>
    <row r="104" s="1" customFormat="1" ht="30" customHeight="1" spans="1:14">
      <c r="A104" s="13">
        <v>102</v>
      </c>
      <c r="B104" s="13" t="s">
        <v>25</v>
      </c>
      <c r="C104" s="13" t="s">
        <v>16</v>
      </c>
      <c r="D104" s="26" t="s">
        <v>26</v>
      </c>
      <c r="E104" s="14" t="str">
        <f>VLOOKUP(F104,'[1]Worksheet (2)'!$A$1:$C$1340,2,FALSE)</f>
        <v>郑杰</v>
      </c>
      <c r="F104" s="14">
        <v>2025041016</v>
      </c>
      <c r="G104" s="15">
        <v>87.98</v>
      </c>
      <c r="H104" s="15">
        <f t="shared" si="6"/>
        <v>58.65</v>
      </c>
      <c r="I104" s="15">
        <f t="shared" si="7"/>
        <v>23.46</v>
      </c>
      <c r="J104" s="15">
        <v>67.67</v>
      </c>
      <c r="K104" s="15">
        <f t="shared" si="8"/>
        <v>40.6</v>
      </c>
      <c r="L104" s="15">
        <f t="shared" si="9"/>
        <v>64.06</v>
      </c>
      <c r="M104" s="16" t="s">
        <v>19</v>
      </c>
      <c r="N104" s="17"/>
    </row>
    <row r="105" s="1" customFormat="1" ht="30" customHeight="1" spans="1:14">
      <c r="A105" s="13">
        <v>103</v>
      </c>
      <c r="B105" s="13" t="s">
        <v>25</v>
      </c>
      <c r="C105" s="13" t="s">
        <v>16</v>
      </c>
      <c r="D105" s="26" t="s">
        <v>26</v>
      </c>
      <c r="E105" s="14" t="str">
        <f>VLOOKUP(F105,'[1]Worksheet (2)'!$A$1:$C$1340,2,FALSE)</f>
        <v>邹洋</v>
      </c>
      <c r="F105" s="14">
        <v>2025040908</v>
      </c>
      <c r="G105" s="15">
        <v>91.42</v>
      </c>
      <c r="H105" s="15">
        <f t="shared" si="6"/>
        <v>60.95</v>
      </c>
      <c r="I105" s="15">
        <f t="shared" si="7"/>
        <v>24.38</v>
      </c>
      <c r="J105" s="15" t="s">
        <v>20</v>
      </c>
      <c r="K105" s="15" t="s">
        <v>20</v>
      </c>
      <c r="L105" s="15">
        <v>24.38</v>
      </c>
      <c r="M105" s="16" t="s">
        <v>19</v>
      </c>
      <c r="N105" s="17"/>
    </row>
    <row r="106" s="1" customFormat="1" ht="30" customHeight="1" spans="1:14">
      <c r="A106" s="13">
        <v>104</v>
      </c>
      <c r="B106" s="13" t="s">
        <v>27</v>
      </c>
      <c r="C106" s="13" t="s">
        <v>16</v>
      </c>
      <c r="D106" s="26" t="s">
        <v>28</v>
      </c>
      <c r="E106" s="14" t="str">
        <f>VLOOKUP(F106,'[1]Worksheet (2)'!$A$1:$C$1340,2,FALSE)</f>
        <v>郭帅</v>
      </c>
      <c r="F106" s="14">
        <v>2025051119</v>
      </c>
      <c r="G106" s="15">
        <v>101.56</v>
      </c>
      <c r="H106" s="15">
        <f t="shared" si="6"/>
        <v>67.71</v>
      </c>
      <c r="I106" s="15">
        <f t="shared" si="7"/>
        <v>27.08</v>
      </c>
      <c r="J106" s="15">
        <v>80.58</v>
      </c>
      <c r="K106" s="15">
        <f t="shared" ref="K106:K145" si="10">ROUND(J106*0.6,2)</f>
        <v>48.35</v>
      </c>
      <c r="L106" s="15">
        <f t="shared" ref="L106:L145" si="11">ROUND(I106+K106,2)</f>
        <v>75.43</v>
      </c>
      <c r="M106" s="16" t="s">
        <v>18</v>
      </c>
      <c r="N106" s="17"/>
    </row>
    <row r="107" s="1" customFormat="1" ht="30" customHeight="1" spans="1:14">
      <c r="A107" s="13">
        <v>105</v>
      </c>
      <c r="B107" s="13" t="s">
        <v>27</v>
      </c>
      <c r="C107" s="13" t="s">
        <v>16</v>
      </c>
      <c r="D107" s="26" t="s">
        <v>28</v>
      </c>
      <c r="E107" s="14" t="str">
        <f>VLOOKUP(F107,'[1]Worksheet (2)'!$A$1:$C$1340,2,FALSE)</f>
        <v>张江辉</v>
      </c>
      <c r="F107" s="14">
        <v>2025051306</v>
      </c>
      <c r="G107" s="15">
        <v>110.28</v>
      </c>
      <c r="H107" s="15">
        <f t="shared" si="6"/>
        <v>73.52</v>
      </c>
      <c r="I107" s="15">
        <f t="shared" si="7"/>
        <v>29.41</v>
      </c>
      <c r="J107" s="15">
        <v>75.79</v>
      </c>
      <c r="K107" s="15">
        <f t="shared" si="10"/>
        <v>45.47</v>
      </c>
      <c r="L107" s="15">
        <f t="shared" si="11"/>
        <v>74.88</v>
      </c>
      <c r="M107" s="16" t="s">
        <v>18</v>
      </c>
      <c r="N107" s="17"/>
    </row>
    <row r="108" s="1" customFormat="1" ht="30" customHeight="1" spans="1:14">
      <c r="A108" s="13">
        <v>106</v>
      </c>
      <c r="B108" s="13" t="s">
        <v>27</v>
      </c>
      <c r="C108" s="13" t="s">
        <v>16</v>
      </c>
      <c r="D108" s="26" t="s">
        <v>28</v>
      </c>
      <c r="E108" s="14" t="str">
        <f>VLOOKUP(F108,'[1]Worksheet (2)'!$A$1:$C$1340,2,FALSE)</f>
        <v>刘冲</v>
      </c>
      <c r="F108" s="14">
        <v>2025051308</v>
      </c>
      <c r="G108" s="15">
        <v>98.04</v>
      </c>
      <c r="H108" s="15">
        <f t="shared" si="6"/>
        <v>65.36</v>
      </c>
      <c r="I108" s="15">
        <f t="shared" si="7"/>
        <v>26.14</v>
      </c>
      <c r="J108" s="15">
        <v>80.64</v>
      </c>
      <c r="K108" s="15">
        <f t="shared" si="10"/>
        <v>48.38</v>
      </c>
      <c r="L108" s="15">
        <f t="shared" si="11"/>
        <v>74.52</v>
      </c>
      <c r="M108" s="16" t="s">
        <v>18</v>
      </c>
      <c r="N108" s="17"/>
    </row>
    <row r="109" s="1" customFormat="1" ht="30" customHeight="1" spans="1:14">
      <c r="A109" s="13">
        <v>107</v>
      </c>
      <c r="B109" s="13" t="s">
        <v>27</v>
      </c>
      <c r="C109" s="13" t="s">
        <v>16</v>
      </c>
      <c r="D109" s="26" t="s">
        <v>28</v>
      </c>
      <c r="E109" s="14" t="str">
        <f>VLOOKUP(F109,'[1]Worksheet (2)'!$A$1:$C$1340,2,FALSE)</f>
        <v>梁松瑞</v>
      </c>
      <c r="F109" s="14">
        <v>2025051215</v>
      </c>
      <c r="G109" s="15">
        <v>105.5</v>
      </c>
      <c r="H109" s="15">
        <f t="shared" si="6"/>
        <v>70.33</v>
      </c>
      <c r="I109" s="15">
        <f t="shared" si="7"/>
        <v>28.13</v>
      </c>
      <c r="J109" s="15">
        <v>75.26</v>
      </c>
      <c r="K109" s="15">
        <f t="shared" si="10"/>
        <v>45.16</v>
      </c>
      <c r="L109" s="15">
        <f t="shared" si="11"/>
        <v>73.29</v>
      </c>
      <c r="M109" s="16" t="s">
        <v>18</v>
      </c>
      <c r="N109" s="17"/>
    </row>
    <row r="110" s="1" customFormat="1" ht="30" customHeight="1" spans="1:14">
      <c r="A110" s="13">
        <v>108</v>
      </c>
      <c r="B110" s="13" t="s">
        <v>27</v>
      </c>
      <c r="C110" s="13" t="s">
        <v>16</v>
      </c>
      <c r="D110" s="26" t="s">
        <v>28</v>
      </c>
      <c r="E110" s="14" t="str">
        <f>VLOOKUP(F110,'[1]Worksheet (2)'!$A$1:$C$1340,2,FALSE)</f>
        <v>彭东东</v>
      </c>
      <c r="F110" s="14">
        <v>2025051226</v>
      </c>
      <c r="G110" s="15">
        <v>95.86</v>
      </c>
      <c r="H110" s="15">
        <f t="shared" si="6"/>
        <v>63.91</v>
      </c>
      <c r="I110" s="15">
        <f t="shared" si="7"/>
        <v>25.56</v>
      </c>
      <c r="J110" s="15">
        <v>79.13</v>
      </c>
      <c r="K110" s="15">
        <f t="shared" si="10"/>
        <v>47.48</v>
      </c>
      <c r="L110" s="15">
        <f t="shared" si="11"/>
        <v>73.04</v>
      </c>
      <c r="M110" s="16" t="s">
        <v>18</v>
      </c>
      <c r="N110" s="17"/>
    </row>
    <row r="111" s="1" customFormat="1" ht="30" customHeight="1" spans="1:14">
      <c r="A111" s="13">
        <v>109</v>
      </c>
      <c r="B111" s="13" t="s">
        <v>27</v>
      </c>
      <c r="C111" s="13" t="s">
        <v>16</v>
      </c>
      <c r="D111" s="26" t="s">
        <v>28</v>
      </c>
      <c r="E111" s="14" t="str">
        <f>VLOOKUP(F111,'[1]Worksheet (2)'!$A$1:$C$1340,2,FALSE)</f>
        <v>陈禾</v>
      </c>
      <c r="F111" s="14">
        <v>2025051117</v>
      </c>
      <c r="G111" s="15">
        <v>108.02</v>
      </c>
      <c r="H111" s="15">
        <f t="shared" si="6"/>
        <v>72.01</v>
      </c>
      <c r="I111" s="15">
        <f t="shared" si="7"/>
        <v>28.8</v>
      </c>
      <c r="J111" s="15">
        <v>73.01</v>
      </c>
      <c r="K111" s="15">
        <f t="shared" si="10"/>
        <v>43.81</v>
      </c>
      <c r="L111" s="15">
        <f t="shared" si="11"/>
        <v>72.61</v>
      </c>
      <c r="M111" s="16" t="s">
        <v>18</v>
      </c>
      <c r="N111" s="17"/>
    </row>
    <row r="112" s="1" customFormat="1" ht="30" customHeight="1" spans="1:14">
      <c r="A112" s="13">
        <v>110</v>
      </c>
      <c r="B112" s="13" t="s">
        <v>27</v>
      </c>
      <c r="C112" s="13" t="s">
        <v>16</v>
      </c>
      <c r="D112" s="26" t="s">
        <v>28</v>
      </c>
      <c r="E112" s="14" t="str">
        <f>VLOOKUP(F112,'[1]Worksheet (2)'!$A$1:$C$1340,2,FALSE)</f>
        <v>吴宏志</v>
      </c>
      <c r="F112" s="14">
        <v>2025051315</v>
      </c>
      <c r="G112" s="15">
        <v>93.39</v>
      </c>
      <c r="H112" s="15">
        <f t="shared" si="6"/>
        <v>62.26</v>
      </c>
      <c r="I112" s="15">
        <f t="shared" si="7"/>
        <v>24.9</v>
      </c>
      <c r="J112" s="15">
        <v>78.93</v>
      </c>
      <c r="K112" s="15">
        <f t="shared" si="10"/>
        <v>47.36</v>
      </c>
      <c r="L112" s="15">
        <f t="shared" si="11"/>
        <v>72.26</v>
      </c>
      <c r="M112" s="16" t="s">
        <v>18</v>
      </c>
      <c r="N112" s="17"/>
    </row>
    <row r="113" s="1" customFormat="1" ht="30" customHeight="1" spans="1:14">
      <c r="A113" s="13">
        <v>111</v>
      </c>
      <c r="B113" s="13" t="s">
        <v>27</v>
      </c>
      <c r="C113" s="13" t="s">
        <v>16</v>
      </c>
      <c r="D113" s="26" t="s">
        <v>28</v>
      </c>
      <c r="E113" s="14" t="str">
        <f>VLOOKUP(F113,'[1]Worksheet (2)'!$A$1:$C$1340,2,FALSE)</f>
        <v>陈林方</v>
      </c>
      <c r="F113" s="14">
        <v>2025051118</v>
      </c>
      <c r="G113" s="15">
        <v>88.95</v>
      </c>
      <c r="H113" s="15">
        <f t="shared" si="6"/>
        <v>59.3</v>
      </c>
      <c r="I113" s="15">
        <f t="shared" si="7"/>
        <v>23.72</v>
      </c>
      <c r="J113" s="15">
        <v>80.89</v>
      </c>
      <c r="K113" s="15">
        <f t="shared" si="10"/>
        <v>48.53</v>
      </c>
      <c r="L113" s="15">
        <f t="shared" si="11"/>
        <v>72.25</v>
      </c>
      <c r="M113" s="16" t="s">
        <v>18</v>
      </c>
      <c r="N113" s="17"/>
    </row>
    <row r="114" s="1" customFormat="1" ht="30" customHeight="1" spans="1:14">
      <c r="A114" s="13">
        <v>112</v>
      </c>
      <c r="B114" s="13" t="s">
        <v>27</v>
      </c>
      <c r="C114" s="13" t="s">
        <v>16</v>
      </c>
      <c r="D114" s="26" t="s">
        <v>28</v>
      </c>
      <c r="E114" s="14" t="str">
        <f>VLOOKUP(F114,'[1]Worksheet (2)'!$A$1:$C$1340,2,FALSE)</f>
        <v>范兴</v>
      </c>
      <c r="F114" s="14">
        <v>2025051228</v>
      </c>
      <c r="G114" s="15">
        <v>112.12</v>
      </c>
      <c r="H114" s="15">
        <f t="shared" si="6"/>
        <v>74.75</v>
      </c>
      <c r="I114" s="15">
        <f t="shared" si="7"/>
        <v>29.9</v>
      </c>
      <c r="J114" s="15">
        <v>69.46</v>
      </c>
      <c r="K114" s="15">
        <f t="shared" si="10"/>
        <v>41.68</v>
      </c>
      <c r="L114" s="15">
        <f t="shared" si="11"/>
        <v>71.58</v>
      </c>
      <c r="M114" s="16" t="s">
        <v>18</v>
      </c>
      <c r="N114" s="17"/>
    </row>
    <row r="115" s="1" customFormat="1" ht="30" customHeight="1" spans="1:14">
      <c r="A115" s="13">
        <v>113</v>
      </c>
      <c r="B115" s="13" t="s">
        <v>27</v>
      </c>
      <c r="C115" s="13" t="s">
        <v>16</v>
      </c>
      <c r="D115" s="26" t="s">
        <v>28</v>
      </c>
      <c r="E115" s="14" t="str">
        <f>VLOOKUP(F115,'[1]Worksheet (2)'!$A$1:$C$1340,2,FALSE)</f>
        <v>汪平</v>
      </c>
      <c r="F115" s="14">
        <v>2025051224</v>
      </c>
      <c r="G115" s="15">
        <v>100.77</v>
      </c>
      <c r="H115" s="15">
        <f t="shared" si="6"/>
        <v>67.18</v>
      </c>
      <c r="I115" s="15">
        <f t="shared" si="7"/>
        <v>26.87</v>
      </c>
      <c r="J115" s="15">
        <v>74.06</v>
      </c>
      <c r="K115" s="15">
        <f t="shared" si="10"/>
        <v>44.44</v>
      </c>
      <c r="L115" s="15">
        <f t="shared" si="11"/>
        <v>71.31</v>
      </c>
      <c r="M115" s="16" t="s">
        <v>18</v>
      </c>
      <c r="N115" s="17"/>
    </row>
    <row r="116" s="1" customFormat="1" ht="30" customHeight="1" spans="1:14">
      <c r="A116" s="13">
        <v>114</v>
      </c>
      <c r="B116" s="13" t="s">
        <v>27</v>
      </c>
      <c r="C116" s="13" t="s">
        <v>16</v>
      </c>
      <c r="D116" s="26" t="s">
        <v>28</v>
      </c>
      <c r="E116" s="14" t="str">
        <f>VLOOKUP(F116,'[1]Worksheet (2)'!$A$1:$C$1340,2,FALSE)</f>
        <v>徐稳</v>
      </c>
      <c r="F116" s="14">
        <v>2025051201</v>
      </c>
      <c r="G116" s="15">
        <v>88.74</v>
      </c>
      <c r="H116" s="15">
        <f t="shared" si="6"/>
        <v>59.16</v>
      </c>
      <c r="I116" s="15">
        <f t="shared" si="7"/>
        <v>23.66</v>
      </c>
      <c r="J116" s="15">
        <v>79.2</v>
      </c>
      <c r="K116" s="15">
        <f t="shared" si="10"/>
        <v>47.52</v>
      </c>
      <c r="L116" s="15">
        <f t="shared" si="11"/>
        <v>71.18</v>
      </c>
      <c r="M116" s="16" t="s">
        <v>18</v>
      </c>
      <c r="N116" s="17"/>
    </row>
    <row r="117" s="1" customFormat="1" ht="30" customHeight="1" spans="1:14">
      <c r="A117" s="13">
        <v>115</v>
      </c>
      <c r="B117" s="13" t="s">
        <v>27</v>
      </c>
      <c r="C117" s="13" t="s">
        <v>16</v>
      </c>
      <c r="D117" s="26" t="s">
        <v>28</v>
      </c>
      <c r="E117" s="14" t="str">
        <f>VLOOKUP(F117,'[1]Worksheet (2)'!$A$1:$C$1340,2,FALSE)</f>
        <v>阮若伦</v>
      </c>
      <c r="F117" s="14">
        <v>2025051114</v>
      </c>
      <c r="G117" s="15">
        <v>76.92</v>
      </c>
      <c r="H117" s="15">
        <f t="shared" si="6"/>
        <v>51.28</v>
      </c>
      <c r="I117" s="15">
        <f t="shared" si="7"/>
        <v>20.51</v>
      </c>
      <c r="J117" s="15">
        <v>83.23</v>
      </c>
      <c r="K117" s="15">
        <f t="shared" si="10"/>
        <v>49.94</v>
      </c>
      <c r="L117" s="15">
        <f t="shared" si="11"/>
        <v>70.45</v>
      </c>
      <c r="M117" s="16" t="s">
        <v>18</v>
      </c>
      <c r="N117" s="17"/>
    </row>
    <row r="118" s="1" customFormat="1" ht="30" customHeight="1" spans="1:14">
      <c r="A118" s="13">
        <v>116</v>
      </c>
      <c r="B118" s="13" t="s">
        <v>27</v>
      </c>
      <c r="C118" s="13" t="s">
        <v>16</v>
      </c>
      <c r="D118" s="26" t="s">
        <v>28</v>
      </c>
      <c r="E118" s="14" t="str">
        <f>VLOOKUP(F118,'[1]Worksheet (2)'!$A$1:$C$1340,2,FALSE)</f>
        <v>郎讯</v>
      </c>
      <c r="F118" s="14">
        <v>2025051216</v>
      </c>
      <c r="G118" s="15">
        <v>86.9</v>
      </c>
      <c r="H118" s="15">
        <f t="shared" si="6"/>
        <v>57.93</v>
      </c>
      <c r="I118" s="15">
        <f t="shared" si="7"/>
        <v>23.17</v>
      </c>
      <c r="J118" s="15">
        <v>78.27</v>
      </c>
      <c r="K118" s="15">
        <f t="shared" si="10"/>
        <v>46.96</v>
      </c>
      <c r="L118" s="15">
        <f t="shared" si="11"/>
        <v>70.13</v>
      </c>
      <c r="M118" s="16" t="s">
        <v>18</v>
      </c>
      <c r="N118" s="17"/>
    </row>
    <row r="119" s="1" customFormat="1" ht="30" customHeight="1" spans="1:14">
      <c r="A119" s="13">
        <v>117</v>
      </c>
      <c r="B119" s="13" t="s">
        <v>27</v>
      </c>
      <c r="C119" s="13" t="s">
        <v>16</v>
      </c>
      <c r="D119" s="26" t="s">
        <v>28</v>
      </c>
      <c r="E119" s="14" t="str">
        <f>VLOOKUP(F119,'[1]Worksheet (2)'!$A$1:$C$1340,2,FALSE)</f>
        <v>李湘羽</v>
      </c>
      <c r="F119" s="14">
        <v>2025051116</v>
      </c>
      <c r="G119" s="15">
        <v>89.45</v>
      </c>
      <c r="H119" s="15">
        <f t="shared" si="6"/>
        <v>59.63</v>
      </c>
      <c r="I119" s="15">
        <f t="shared" si="7"/>
        <v>23.85</v>
      </c>
      <c r="J119" s="15">
        <v>76.94</v>
      </c>
      <c r="K119" s="15">
        <f t="shared" si="10"/>
        <v>46.16</v>
      </c>
      <c r="L119" s="15">
        <f t="shared" si="11"/>
        <v>70.01</v>
      </c>
      <c r="M119" s="16" t="s">
        <v>18</v>
      </c>
      <c r="N119" s="17"/>
    </row>
    <row r="120" s="1" customFormat="1" ht="30" customHeight="1" spans="1:14">
      <c r="A120" s="13">
        <v>118</v>
      </c>
      <c r="B120" s="13" t="s">
        <v>27</v>
      </c>
      <c r="C120" s="13" t="s">
        <v>16</v>
      </c>
      <c r="D120" s="26" t="s">
        <v>28</v>
      </c>
      <c r="E120" s="14" t="str">
        <f>VLOOKUP(F120,'[1]Worksheet (2)'!$A$1:$C$1340,2,FALSE)</f>
        <v>唐杰</v>
      </c>
      <c r="F120" s="14">
        <v>2025051318</v>
      </c>
      <c r="G120" s="15">
        <v>100.85</v>
      </c>
      <c r="H120" s="15">
        <f t="shared" si="6"/>
        <v>67.23</v>
      </c>
      <c r="I120" s="15">
        <f t="shared" si="7"/>
        <v>26.89</v>
      </c>
      <c r="J120" s="15">
        <v>70.82</v>
      </c>
      <c r="K120" s="15">
        <f t="shared" si="10"/>
        <v>42.49</v>
      </c>
      <c r="L120" s="15">
        <f t="shared" si="11"/>
        <v>69.38</v>
      </c>
      <c r="M120" s="16" t="s">
        <v>18</v>
      </c>
      <c r="N120" s="17"/>
    </row>
    <row r="121" s="1" customFormat="1" ht="30" customHeight="1" spans="1:14">
      <c r="A121" s="13">
        <v>119</v>
      </c>
      <c r="B121" s="13" t="s">
        <v>27</v>
      </c>
      <c r="C121" s="13" t="s">
        <v>16</v>
      </c>
      <c r="D121" s="26" t="s">
        <v>28</v>
      </c>
      <c r="E121" s="14" t="str">
        <f>VLOOKUP(F121,'[1]Worksheet (2)'!$A$1:$C$1340,2,FALSE)</f>
        <v>杨浩宇</v>
      </c>
      <c r="F121" s="14">
        <v>2025051220</v>
      </c>
      <c r="G121" s="15">
        <v>85.35</v>
      </c>
      <c r="H121" s="15">
        <f t="shared" si="6"/>
        <v>56.9</v>
      </c>
      <c r="I121" s="15">
        <f t="shared" si="7"/>
        <v>22.76</v>
      </c>
      <c r="J121" s="15">
        <v>74.25</v>
      </c>
      <c r="K121" s="15">
        <f t="shared" si="10"/>
        <v>44.55</v>
      </c>
      <c r="L121" s="15">
        <f t="shared" si="11"/>
        <v>67.31</v>
      </c>
      <c r="M121" s="16" t="s">
        <v>19</v>
      </c>
      <c r="N121" s="17"/>
    </row>
    <row r="122" s="1" customFormat="1" ht="30" customHeight="1" spans="1:14">
      <c r="A122" s="13">
        <v>120</v>
      </c>
      <c r="B122" s="13" t="s">
        <v>27</v>
      </c>
      <c r="C122" s="13" t="s">
        <v>16</v>
      </c>
      <c r="D122" s="26" t="s">
        <v>28</v>
      </c>
      <c r="E122" s="14" t="str">
        <f>VLOOKUP(F122,'[1]Worksheet (2)'!$A$1:$C$1340,2,FALSE)</f>
        <v>彭福骥</v>
      </c>
      <c r="F122" s="14">
        <v>2025051212</v>
      </c>
      <c r="G122" s="15">
        <v>88.32</v>
      </c>
      <c r="H122" s="15">
        <f t="shared" si="6"/>
        <v>58.88</v>
      </c>
      <c r="I122" s="15">
        <f t="shared" si="7"/>
        <v>23.55</v>
      </c>
      <c r="J122" s="15">
        <v>69.08</v>
      </c>
      <c r="K122" s="15">
        <f t="shared" si="10"/>
        <v>41.45</v>
      </c>
      <c r="L122" s="15">
        <f t="shared" si="11"/>
        <v>65</v>
      </c>
      <c r="M122" s="16" t="s">
        <v>19</v>
      </c>
      <c r="N122" s="17"/>
    </row>
    <row r="123" s="1" customFormat="1" ht="30" customHeight="1" spans="1:14">
      <c r="A123" s="13">
        <v>121</v>
      </c>
      <c r="B123" s="13" t="s">
        <v>27</v>
      </c>
      <c r="C123" s="13" t="s">
        <v>16</v>
      </c>
      <c r="D123" s="26" t="s">
        <v>28</v>
      </c>
      <c r="E123" s="14" t="str">
        <f>VLOOKUP(F123,'[1]Worksheet (2)'!$A$1:$C$1340,2,FALSE)</f>
        <v>陆志杰</v>
      </c>
      <c r="F123" s="14">
        <v>2025051111</v>
      </c>
      <c r="G123" s="15">
        <v>85.72</v>
      </c>
      <c r="H123" s="15">
        <f t="shared" si="6"/>
        <v>57.15</v>
      </c>
      <c r="I123" s="15">
        <f t="shared" si="7"/>
        <v>22.86</v>
      </c>
      <c r="J123" s="15">
        <v>69.91</v>
      </c>
      <c r="K123" s="15">
        <f t="shared" si="10"/>
        <v>41.95</v>
      </c>
      <c r="L123" s="15">
        <f t="shared" si="11"/>
        <v>64.81</v>
      </c>
      <c r="M123" s="16" t="s">
        <v>19</v>
      </c>
      <c r="N123" s="17"/>
    </row>
    <row r="124" s="1" customFormat="1" ht="30" customHeight="1" spans="1:14">
      <c r="A124" s="13">
        <v>122</v>
      </c>
      <c r="B124" s="13" t="s">
        <v>27</v>
      </c>
      <c r="C124" s="13" t="s">
        <v>16</v>
      </c>
      <c r="D124" s="26" t="s">
        <v>28</v>
      </c>
      <c r="E124" s="14" t="str">
        <f>VLOOKUP(F124,'[1]Worksheet (2)'!$A$1:$C$1340,2,FALSE)</f>
        <v>蒋威</v>
      </c>
      <c r="F124" s="14">
        <v>2025051106</v>
      </c>
      <c r="G124" s="15">
        <v>83.04</v>
      </c>
      <c r="H124" s="15">
        <f t="shared" si="6"/>
        <v>55.36</v>
      </c>
      <c r="I124" s="15">
        <f t="shared" si="7"/>
        <v>22.14</v>
      </c>
      <c r="J124" s="15">
        <v>70.56</v>
      </c>
      <c r="K124" s="15">
        <f t="shared" si="10"/>
        <v>42.34</v>
      </c>
      <c r="L124" s="15">
        <f t="shared" si="11"/>
        <v>64.48</v>
      </c>
      <c r="M124" s="16" t="s">
        <v>19</v>
      </c>
      <c r="N124" s="17"/>
    </row>
    <row r="125" s="1" customFormat="1" ht="30" customHeight="1" spans="1:14">
      <c r="A125" s="13">
        <v>123</v>
      </c>
      <c r="B125" s="13" t="s">
        <v>27</v>
      </c>
      <c r="C125" s="13" t="s">
        <v>16</v>
      </c>
      <c r="D125" s="26" t="s">
        <v>28</v>
      </c>
      <c r="E125" s="14" t="str">
        <f>VLOOKUP(F125,'[1]Worksheet (2)'!$A$1:$C$1340,2,FALSE)</f>
        <v>杨伟</v>
      </c>
      <c r="F125" s="14">
        <v>2025051115</v>
      </c>
      <c r="G125" s="15">
        <v>87.69</v>
      </c>
      <c r="H125" s="15">
        <f t="shared" si="6"/>
        <v>58.46</v>
      </c>
      <c r="I125" s="15">
        <f t="shared" si="7"/>
        <v>23.38</v>
      </c>
      <c r="J125" s="15">
        <v>65.55</v>
      </c>
      <c r="K125" s="15">
        <f t="shared" si="10"/>
        <v>39.33</v>
      </c>
      <c r="L125" s="15">
        <f t="shared" si="11"/>
        <v>62.71</v>
      </c>
      <c r="M125" s="16" t="s">
        <v>19</v>
      </c>
      <c r="N125" s="17"/>
    </row>
    <row r="126" s="1" customFormat="1" ht="30" customHeight="1" spans="1:14">
      <c r="A126" s="13">
        <v>124</v>
      </c>
      <c r="B126" s="13" t="s">
        <v>29</v>
      </c>
      <c r="C126" s="13" t="s">
        <v>16</v>
      </c>
      <c r="D126" s="26" t="s">
        <v>30</v>
      </c>
      <c r="E126" s="14" t="str">
        <f>VLOOKUP(F126,'[1]Worksheet (2)'!$A$1:$C$1340,2,FALSE)</f>
        <v>王阳</v>
      </c>
      <c r="F126" s="14">
        <v>2025061422</v>
      </c>
      <c r="G126" s="15">
        <v>120.84</v>
      </c>
      <c r="H126" s="15">
        <f t="shared" si="6"/>
        <v>80.56</v>
      </c>
      <c r="I126" s="15">
        <f t="shared" si="7"/>
        <v>32.22</v>
      </c>
      <c r="J126" s="19">
        <v>80.18</v>
      </c>
      <c r="K126" s="15">
        <f t="shared" si="10"/>
        <v>48.11</v>
      </c>
      <c r="L126" s="15">
        <f t="shared" si="11"/>
        <v>80.33</v>
      </c>
      <c r="M126" s="16" t="s">
        <v>18</v>
      </c>
      <c r="N126" s="17"/>
    </row>
    <row r="127" s="1" customFormat="1" ht="30" customHeight="1" spans="1:14">
      <c r="A127" s="13">
        <v>125</v>
      </c>
      <c r="B127" s="13" t="s">
        <v>29</v>
      </c>
      <c r="C127" s="13" t="s">
        <v>16</v>
      </c>
      <c r="D127" s="26" t="s">
        <v>30</v>
      </c>
      <c r="E127" s="14" t="str">
        <f>VLOOKUP(F127,'[1]Worksheet (2)'!$A$1:$C$1340,2,FALSE)</f>
        <v>周杰</v>
      </c>
      <c r="F127" s="14">
        <v>2025061406</v>
      </c>
      <c r="G127" s="15">
        <v>106.55</v>
      </c>
      <c r="H127" s="15">
        <f t="shared" si="6"/>
        <v>71.03</v>
      </c>
      <c r="I127" s="15">
        <f t="shared" si="7"/>
        <v>28.41</v>
      </c>
      <c r="J127" s="19">
        <v>82.29</v>
      </c>
      <c r="K127" s="15">
        <f t="shared" si="10"/>
        <v>49.37</v>
      </c>
      <c r="L127" s="15">
        <f t="shared" si="11"/>
        <v>77.78</v>
      </c>
      <c r="M127" s="16" t="s">
        <v>18</v>
      </c>
      <c r="N127" s="17"/>
    </row>
    <row r="128" s="1" customFormat="1" ht="30" customHeight="1" spans="1:14">
      <c r="A128" s="13">
        <v>126</v>
      </c>
      <c r="B128" s="13" t="s">
        <v>29</v>
      </c>
      <c r="C128" s="13" t="s">
        <v>16</v>
      </c>
      <c r="D128" s="26" t="s">
        <v>30</v>
      </c>
      <c r="E128" s="14" t="str">
        <f>VLOOKUP(F128,'[1]Worksheet (2)'!$A$1:$C$1340,2,FALSE)</f>
        <v>杨锦贵</v>
      </c>
      <c r="F128" s="14">
        <v>2025061523</v>
      </c>
      <c r="G128" s="15">
        <v>110.15</v>
      </c>
      <c r="H128" s="15">
        <f t="shared" si="6"/>
        <v>73.43</v>
      </c>
      <c r="I128" s="15">
        <f t="shared" si="7"/>
        <v>29.37</v>
      </c>
      <c r="J128" s="19">
        <v>78.07</v>
      </c>
      <c r="K128" s="15">
        <f t="shared" si="10"/>
        <v>46.84</v>
      </c>
      <c r="L128" s="15">
        <f t="shared" si="11"/>
        <v>76.21</v>
      </c>
      <c r="M128" s="16" t="s">
        <v>18</v>
      </c>
      <c r="N128" s="17"/>
    </row>
    <row r="129" s="1" customFormat="1" ht="30" customHeight="1" spans="1:14">
      <c r="A129" s="13">
        <v>127</v>
      </c>
      <c r="B129" s="13" t="s">
        <v>29</v>
      </c>
      <c r="C129" s="13" t="s">
        <v>16</v>
      </c>
      <c r="D129" s="26" t="s">
        <v>30</v>
      </c>
      <c r="E129" s="14" t="str">
        <f>VLOOKUP(F129,'[1]Worksheet (2)'!$A$1:$C$1340,2,FALSE)</f>
        <v>左德海</v>
      </c>
      <c r="F129" s="14">
        <v>2025061528</v>
      </c>
      <c r="G129" s="15">
        <v>110.78</v>
      </c>
      <c r="H129" s="15">
        <f t="shared" si="6"/>
        <v>73.85</v>
      </c>
      <c r="I129" s="15">
        <f t="shared" si="7"/>
        <v>29.54</v>
      </c>
      <c r="J129" s="19">
        <v>75.69</v>
      </c>
      <c r="K129" s="15">
        <f t="shared" si="10"/>
        <v>45.41</v>
      </c>
      <c r="L129" s="15">
        <f t="shared" si="11"/>
        <v>74.95</v>
      </c>
      <c r="M129" s="16" t="s">
        <v>18</v>
      </c>
      <c r="N129" s="17"/>
    </row>
    <row r="130" s="1" customFormat="1" ht="30" customHeight="1" spans="1:14">
      <c r="A130" s="13">
        <v>128</v>
      </c>
      <c r="B130" s="13" t="s">
        <v>29</v>
      </c>
      <c r="C130" s="13" t="s">
        <v>16</v>
      </c>
      <c r="D130" s="26" t="s">
        <v>30</v>
      </c>
      <c r="E130" s="14" t="str">
        <f>VLOOKUP(F130,'[1]Worksheet (2)'!$A$1:$C$1340,2,FALSE)</f>
        <v>康德顺</v>
      </c>
      <c r="F130" s="14">
        <v>2025061508</v>
      </c>
      <c r="G130" s="15">
        <v>99.38</v>
      </c>
      <c r="H130" s="15">
        <f t="shared" si="6"/>
        <v>66.25</v>
      </c>
      <c r="I130" s="15">
        <f t="shared" si="7"/>
        <v>26.5</v>
      </c>
      <c r="J130" s="19">
        <v>79.39</v>
      </c>
      <c r="K130" s="15">
        <f t="shared" si="10"/>
        <v>47.63</v>
      </c>
      <c r="L130" s="15">
        <f t="shared" si="11"/>
        <v>74.13</v>
      </c>
      <c r="M130" s="16" t="s">
        <v>18</v>
      </c>
      <c r="N130" s="17"/>
    </row>
    <row r="131" s="1" customFormat="1" ht="30" customHeight="1" spans="1:14">
      <c r="A131" s="13">
        <v>129</v>
      </c>
      <c r="B131" s="13" t="s">
        <v>29</v>
      </c>
      <c r="C131" s="13" t="s">
        <v>16</v>
      </c>
      <c r="D131" s="26" t="s">
        <v>30</v>
      </c>
      <c r="E131" s="14" t="str">
        <f>VLOOKUP(F131,'[1]Worksheet (2)'!$A$1:$C$1340,2,FALSE)</f>
        <v>苏宇</v>
      </c>
      <c r="F131" s="14">
        <v>2025061423</v>
      </c>
      <c r="G131" s="15">
        <v>102.19</v>
      </c>
      <c r="H131" s="15">
        <f t="shared" ref="H131:H194" si="12">ROUND(G131/1.5,2)</f>
        <v>68.13</v>
      </c>
      <c r="I131" s="15">
        <f t="shared" ref="I131:I194" si="13">ROUND(H131*0.4,2)</f>
        <v>27.25</v>
      </c>
      <c r="J131" s="19">
        <v>77.12</v>
      </c>
      <c r="K131" s="15">
        <f t="shared" si="10"/>
        <v>46.27</v>
      </c>
      <c r="L131" s="15">
        <f t="shared" si="11"/>
        <v>73.52</v>
      </c>
      <c r="M131" s="16" t="s">
        <v>18</v>
      </c>
      <c r="N131" s="17"/>
    </row>
    <row r="132" s="1" customFormat="1" ht="30" customHeight="1" spans="1:14">
      <c r="A132" s="13">
        <v>130</v>
      </c>
      <c r="B132" s="13" t="s">
        <v>29</v>
      </c>
      <c r="C132" s="13" t="s">
        <v>16</v>
      </c>
      <c r="D132" s="26" t="s">
        <v>30</v>
      </c>
      <c r="E132" s="14" t="str">
        <f>VLOOKUP(F132,'[1]Worksheet (2)'!$A$1:$C$1340,2,FALSE)</f>
        <v>张佳俊</v>
      </c>
      <c r="F132" s="14">
        <v>2025061428</v>
      </c>
      <c r="G132" s="15">
        <v>103.74</v>
      </c>
      <c r="H132" s="15">
        <f t="shared" si="12"/>
        <v>69.16</v>
      </c>
      <c r="I132" s="15">
        <f t="shared" si="13"/>
        <v>27.66</v>
      </c>
      <c r="J132" s="19">
        <v>75.28</v>
      </c>
      <c r="K132" s="15">
        <f t="shared" si="10"/>
        <v>45.17</v>
      </c>
      <c r="L132" s="15">
        <f t="shared" si="11"/>
        <v>72.83</v>
      </c>
      <c r="M132" s="16" t="s">
        <v>18</v>
      </c>
      <c r="N132" s="17"/>
    </row>
    <row r="133" s="1" customFormat="1" ht="30" customHeight="1" spans="1:14">
      <c r="A133" s="13">
        <v>131</v>
      </c>
      <c r="B133" s="13" t="s">
        <v>29</v>
      </c>
      <c r="C133" s="13" t="s">
        <v>16</v>
      </c>
      <c r="D133" s="26" t="s">
        <v>30</v>
      </c>
      <c r="E133" s="14" t="str">
        <f>VLOOKUP(F133,'[1]Worksheet (2)'!$A$1:$C$1340,2,FALSE)</f>
        <v>赵庆红</v>
      </c>
      <c r="F133" s="14">
        <v>2025061606</v>
      </c>
      <c r="G133" s="15">
        <v>103.95</v>
      </c>
      <c r="H133" s="15">
        <f t="shared" si="12"/>
        <v>69.3</v>
      </c>
      <c r="I133" s="15">
        <f t="shared" si="13"/>
        <v>27.72</v>
      </c>
      <c r="J133" s="19">
        <v>74.25</v>
      </c>
      <c r="K133" s="15">
        <f t="shared" si="10"/>
        <v>44.55</v>
      </c>
      <c r="L133" s="15">
        <f t="shared" si="11"/>
        <v>72.27</v>
      </c>
      <c r="M133" s="16" t="s">
        <v>18</v>
      </c>
      <c r="N133" s="17"/>
    </row>
    <row r="134" s="1" customFormat="1" ht="30" customHeight="1" spans="1:14">
      <c r="A134" s="13">
        <v>132</v>
      </c>
      <c r="B134" s="13" t="s">
        <v>29</v>
      </c>
      <c r="C134" s="13" t="s">
        <v>16</v>
      </c>
      <c r="D134" s="26" t="s">
        <v>30</v>
      </c>
      <c r="E134" s="14" t="str">
        <f>VLOOKUP(F134,'[1]Worksheet (2)'!$A$1:$C$1340,2,FALSE)</f>
        <v>蒋杰</v>
      </c>
      <c r="F134" s="14">
        <v>2025061407</v>
      </c>
      <c r="G134" s="15">
        <v>114.09</v>
      </c>
      <c r="H134" s="15">
        <f t="shared" si="12"/>
        <v>76.06</v>
      </c>
      <c r="I134" s="15">
        <f t="shared" si="13"/>
        <v>30.42</v>
      </c>
      <c r="J134" s="19">
        <v>69.66</v>
      </c>
      <c r="K134" s="15">
        <f t="shared" si="10"/>
        <v>41.8</v>
      </c>
      <c r="L134" s="15">
        <f t="shared" si="11"/>
        <v>72.22</v>
      </c>
      <c r="M134" s="16" t="s">
        <v>18</v>
      </c>
      <c r="N134" s="17"/>
    </row>
    <row r="135" s="1" customFormat="1" ht="30" customHeight="1" spans="1:14">
      <c r="A135" s="13">
        <v>133</v>
      </c>
      <c r="B135" s="13" t="s">
        <v>29</v>
      </c>
      <c r="C135" s="13" t="s">
        <v>16</v>
      </c>
      <c r="D135" s="26" t="s">
        <v>30</v>
      </c>
      <c r="E135" s="14" t="str">
        <f>VLOOKUP(F135,'[1]Worksheet (2)'!$A$1:$C$1340,2,FALSE)</f>
        <v>王训</v>
      </c>
      <c r="F135" s="14">
        <v>2025061426</v>
      </c>
      <c r="G135" s="15">
        <v>94.31</v>
      </c>
      <c r="H135" s="15">
        <f t="shared" si="12"/>
        <v>62.87</v>
      </c>
      <c r="I135" s="15">
        <f t="shared" si="13"/>
        <v>25.15</v>
      </c>
      <c r="J135" s="19">
        <v>77.5</v>
      </c>
      <c r="K135" s="15">
        <f t="shared" si="10"/>
        <v>46.5</v>
      </c>
      <c r="L135" s="15">
        <f t="shared" si="11"/>
        <v>71.65</v>
      </c>
      <c r="M135" s="16" t="s">
        <v>18</v>
      </c>
      <c r="N135" s="17"/>
    </row>
    <row r="136" s="1" customFormat="1" ht="30" customHeight="1" spans="1:14">
      <c r="A136" s="13">
        <v>134</v>
      </c>
      <c r="B136" s="13" t="s">
        <v>29</v>
      </c>
      <c r="C136" s="13" t="s">
        <v>16</v>
      </c>
      <c r="D136" s="26" t="s">
        <v>30</v>
      </c>
      <c r="E136" s="14" t="str">
        <f>VLOOKUP(F136,'[1]Worksheet (2)'!$A$1:$C$1340,2,FALSE)</f>
        <v>吴道贤</v>
      </c>
      <c r="F136" s="14">
        <v>2025061518</v>
      </c>
      <c r="G136" s="15">
        <v>100.64</v>
      </c>
      <c r="H136" s="15">
        <f t="shared" si="12"/>
        <v>67.09</v>
      </c>
      <c r="I136" s="15">
        <f t="shared" si="13"/>
        <v>26.84</v>
      </c>
      <c r="J136" s="19">
        <v>74.51</v>
      </c>
      <c r="K136" s="15">
        <f t="shared" si="10"/>
        <v>44.71</v>
      </c>
      <c r="L136" s="15">
        <f t="shared" si="11"/>
        <v>71.55</v>
      </c>
      <c r="M136" s="16" t="s">
        <v>18</v>
      </c>
      <c r="N136" s="17"/>
    </row>
    <row r="137" s="1" customFormat="1" ht="30" customHeight="1" spans="1:14">
      <c r="A137" s="13">
        <v>135</v>
      </c>
      <c r="B137" s="13" t="s">
        <v>29</v>
      </c>
      <c r="C137" s="13" t="s">
        <v>16</v>
      </c>
      <c r="D137" s="26" t="s">
        <v>30</v>
      </c>
      <c r="E137" s="14" t="str">
        <f>VLOOKUP(F137,'[1]Worksheet (2)'!$A$1:$C$1340,2,FALSE)</f>
        <v>柯夏</v>
      </c>
      <c r="F137" s="14">
        <v>2025061412</v>
      </c>
      <c r="G137" s="15">
        <v>103.53</v>
      </c>
      <c r="H137" s="15">
        <f t="shared" si="12"/>
        <v>69.02</v>
      </c>
      <c r="I137" s="15">
        <f t="shared" si="13"/>
        <v>27.61</v>
      </c>
      <c r="J137" s="19">
        <v>72.12</v>
      </c>
      <c r="K137" s="15">
        <f t="shared" si="10"/>
        <v>43.27</v>
      </c>
      <c r="L137" s="15">
        <f t="shared" si="11"/>
        <v>70.88</v>
      </c>
      <c r="M137" s="16" t="s">
        <v>18</v>
      </c>
      <c r="N137" s="17"/>
    </row>
    <row r="138" s="1" customFormat="1" ht="30" customHeight="1" spans="1:14">
      <c r="A138" s="13">
        <v>136</v>
      </c>
      <c r="B138" s="13" t="s">
        <v>29</v>
      </c>
      <c r="C138" s="13" t="s">
        <v>16</v>
      </c>
      <c r="D138" s="26" t="s">
        <v>30</v>
      </c>
      <c r="E138" s="14" t="str">
        <f>VLOOKUP(F138,'[1]Worksheet (2)'!$A$1:$C$1340,2,FALSE)</f>
        <v>孙鹏</v>
      </c>
      <c r="F138" s="14">
        <v>2025061611</v>
      </c>
      <c r="G138" s="15">
        <v>101.27</v>
      </c>
      <c r="H138" s="15">
        <f t="shared" si="12"/>
        <v>67.51</v>
      </c>
      <c r="I138" s="15">
        <f t="shared" si="13"/>
        <v>27</v>
      </c>
      <c r="J138" s="19">
        <v>72.1</v>
      </c>
      <c r="K138" s="15">
        <f t="shared" si="10"/>
        <v>43.26</v>
      </c>
      <c r="L138" s="15">
        <f t="shared" si="11"/>
        <v>70.26</v>
      </c>
      <c r="M138" s="16" t="s">
        <v>18</v>
      </c>
      <c r="N138" s="17"/>
    </row>
    <row r="139" s="1" customFormat="1" ht="30" customHeight="1" spans="1:14">
      <c r="A139" s="13">
        <v>137</v>
      </c>
      <c r="B139" s="13" t="s">
        <v>29</v>
      </c>
      <c r="C139" s="13" t="s">
        <v>16</v>
      </c>
      <c r="D139" s="26" t="s">
        <v>30</v>
      </c>
      <c r="E139" s="14" t="str">
        <f>VLOOKUP(F139,'[1]Worksheet (2)'!$A$1:$C$1340,2,FALSE)</f>
        <v>叶山山</v>
      </c>
      <c r="F139" s="14">
        <v>2025061516</v>
      </c>
      <c r="G139" s="15">
        <v>92.76</v>
      </c>
      <c r="H139" s="15">
        <f t="shared" si="12"/>
        <v>61.84</v>
      </c>
      <c r="I139" s="15">
        <f t="shared" si="13"/>
        <v>24.74</v>
      </c>
      <c r="J139" s="19">
        <v>74.74</v>
      </c>
      <c r="K139" s="15">
        <f t="shared" si="10"/>
        <v>44.84</v>
      </c>
      <c r="L139" s="15">
        <f t="shared" si="11"/>
        <v>69.58</v>
      </c>
      <c r="M139" s="16" t="s">
        <v>18</v>
      </c>
      <c r="N139" s="17"/>
    </row>
    <row r="140" s="1" customFormat="1" ht="30" customHeight="1" spans="1:14">
      <c r="A140" s="13">
        <v>138</v>
      </c>
      <c r="B140" s="13" t="s">
        <v>29</v>
      </c>
      <c r="C140" s="13" t="s">
        <v>16</v>
      </c>
      <c r="D140" s="26" t="s">
        <v>30</v>
      </c>
      <c r="E140" s="14" t="str">
        <f>VLOOKUP(F140,'[1]Worksheet (2)'!$A$1:$C$1340,2,FALSE)</f>
        <v>赵李伟</v>
      </c>
      <c r="F140" s="14">
        <v>2025061327</v>
      </c>
      <c r="G140" s="15">
        <v>103.45</v>
      </c>
      <c r="H140" s="15">
        <f t="shared" si="12"/>
        <v>68.97</v>
      </c>
      <c r="I140" s="15">
        <f t="shared" si="13"/>
        <v>27.59</v>
      </c>
      <c r="J140" s="19">
        <v>69.02</v>
      </c>
      <c r="K140" s="15">
        <f t="shared" si="10"/>
        <v>41.41</v>
      </c>
      <c r="L140" s="15">
        <f t="shared" si="11"/>
        <v>69</v>
      </c>
      <c r="M140" s="16" t="s">
        <v>18</v>
      </c>
      <c r="N140" s="17"/>
    </row>
    <row r="141" s="1" customFormat="1" ht="30" customHeight="1" spans="1:14">
      <c r="A141" s="13">
        <v>139</v>
      </c>
      <c r="B141" s="13" t="s">
        <v>29</v>
      </c>
      <c r="C141" s="13" t="s">
        <v>16</v>
      </c>
      <c r="D141" s="26" t="s">
        <v>30</v>
      </c>
      <c r="E141" s="14" t="str">
        <f>VLOOKUP(F141,'[1]Worksheet (2)'!$A$1:$C$1340,2,FALSE)</f>
        <v>丁鸿伟</v>
      </c>
      <c r="F141" s="14">
        <v>2025061524</v>
      </c>
      <c r="G141" s="15">
        <v>87.53</v>
      </c>
      <c r="H141" s="15">
        <f t="shared" si="12"/>
        <v>58.35</v>
      </c>
      <c r="I141" s="15">
        <f t="shared" si="13"/>
        <v>23.34</v>
      </c>
      <c r="J141" s="19">
        <v>72.49</v>
      </c>
      <c r="K141" s="15">
        <f t="shared" si="10"/>
        <v>43.49</v>
      </c>
      <c r="L141" s="15">
        <f t="shared" si="11"/>
        <v>66.83</v>
      </c>
      <c r="M141" s="16" t="s">
        <v>19</v>
      </c>
      <c r="N141" s="17"/>
    </row>
    <row r="142" s="1" customFormat="1" ht="30" customHeight="1" spans="1:14">
      <c r="A142" s="13">
        <v>140</v>
      </c>
      <c r="B142" s="13" t="s">
        <v>29</v>
      </c>
      <c r="C142" s="13" t="s">
        <v>16</v>
      </c>
      <c r="D142" s="26" t="s">
        <v>30</v>
      </c>
      <c r="E142" s="14" t="str">
        <f>VLOOKUP(F142,'[1]Worksheet (2)'!$A$1:$C$1340,2,FALSE)</f>
        <v>李明</v>
      </c>
      <c r="F142" s="14">
        <v>2025061325</v>
      </c>
      <c r="G142" s="15">
        <v>81.7</v>
      </c>
      <c r="H142" s="15">
        <f t="shared" si="12"/>
        <v>54.47</v>
      </c>
      <c r="I142" s="15">
        <f t="shared" si="13"/>
        <v>21.79</v>
      </c>
      <c r="J142" s="20">
        <v>73.05</v>
      </c>
      <c r="K142" s="15">
        <f t="shared" si="10"/>
        <v>43.83</v>
      </c>
      <c r="L142" s="15">
        <f t="shared" si="11"/>
        <v>65.62</v>
      </c>
      <c r="M142" s="16" t="s">
        <v>19</v>
      </c>
      <c r="N142" s="17"/>
    </row>
    <row r="143" s="1" customFormat="1" ht="30" customHeight="1" spans="1:14">
      <c r="A143" s="13">
        <v>141</v>
      </c>
      <c r="B143" s="13" t="s">
        <v>29</v>
      </c>
      <c r="C143" s="13" t="s">
        <v>16</v>
      </c>
      <c r="D143" s="26" t="s">
        <v>30</v>
      </c>
      <c r="E143" s="14" t="str">
        <f>VLOOKUP(F143,'[1]Worksheet (2)'!$A$1:$C$1340,2,FALSE)</f>
        <v>陈松涛</v>
      </c>
      <c r="F143" s="14">
        <v>2025061414</v>
      </c>
      <c r="G143" s="15">
        <v>89.45</v>
      </c>
      <c r="H143" s="15">
        <f t="shared" si="12"/>
        <v>59.63</v>
      </c>
      <c r="I143" s="15">
        <f t="shared" si="13"/>
        <v>23.85</v>
      </c>
      <c r="J143" s="19">
        <v>69</v>
      </c>
      <c r="K143" s="15">
        <f t="shared" si="10"/>
        <v>41.4</v>
      </c>
      <c r="L143" s="15">
        <f t="shared" si="11"/>
        <v>65.25</v>
      </c>
      <c r="M143" s="16" t="s">
        <v>19</v>
      </c>
      <c r="N143" s="17"/>
    </row>
    <row r="144" s="1" customFormat="1" ht="30" customHeight="1" spans="1:14">
      <c r="A144" s="13">
        <v>142</v>
      </c>
      <c r="B144" s="13" t="s">
        <v>29</v>
      </c>
      <c r="C144" s="13" t="s">
        <v>16</v>
      </c>
      <c r="D144" s="26" t="s">
        <v>30</v>
      </c>
      <c r="E144" s="14" t="str">
        <f>VLOOKUP(F144,'[1]Worksheet (2)'!$A$1:$C$1340,2,FALSE)</f>
        <v>朱龙</v>
      </c>
      <c r="F144" s="14">
        <v>2025061603</v>
      </c>
      <c r="G144" s="15">
        <v>90.37</v>
      </c>
      <c r="H144" s="15">
        <f t="shared" si="12"/>
        <v>60.25</v>
      </c>
      <c r="I144" s="15">
        <f t="shared" si="13"/>
        <v>24.1</v>
      </c>
      <c r="J144" s="19">
        <v>64.21</v>
      </c>
      <c r="K144" s="15">
        <f t="shared" si="10"/>
        <v>38.53</v>
      </c>
      <c r="L144" s="15">
        <f t="shared" si="11"/>
        <v>62.63</v>
      </c>
      <c r="M144" s="16" t="s">
        <v>19</v>
      </c>
      <c r="N144" s="17"/>
    </row>
    <row r="145" s="1" customFormat="1" ht="30" customHeight="1" spans="1:14">
      <c r="A145" s="13">
        <v>143</v>
      </c>
      <c r="B145" s="13" t="s">
        <v>29</v>
      </c>
      <c r="C145" s="13" t="s">
        <v>16</v>
      </c>
      <c r="D145" s="26" t="s">
        <v>30</v>
      </c>
      <c r="E145" s="14" t="str">
        <f>VLOOKUP(F145,'[1]Worksheet (2)'!$A$1:$C$1340,2,FALSE)</f>
        <v>陈希</v>
      </c>
      <c r="F145" s="14">
        <v>2025061522</v>
      </c>
      <c r="G145" s="15">
        <v>74.24</v>
      </c>
      <c r="H145" s="15">
        <f t="shared" si="12"/>
        <v>49.49</v>
      </c>
      <c r="I145" s="15">
        <f t="shared" si="13"/>
        <v>19.8</v>
      </c>
      <c r="J145" s="19">
        <v>64.87</v>
      </c>
      <c r="K145" s="15">
        <f t="shared" si="10"/>
        <v>38.92</v>
      </c>
      <c r="L145" s="15">
        <f t="shared" si="11"/>
        <v>58.72</v>
      </c>
      <c r="M145" s="16" t="s">
        <v>19</v>
      </c>
      <c r="N145" s="17"/>
    </row>
    <row r="146" s="1" customFormat="1" ht="30" customHeight="1" spans="1:14">
      <c r="A146" s="13">
        <v>144</v>
      </c>
      <c r="B146" s="13" t="s">
        <v>29</v>
      </c>
      <c r="C146" s="13" t="s">
        <v>16</v>
      </c>
      <c r="D146" s="26" t="s">
        <v>30</v>
      </c>
      <c r="E146" s="14" t="str">
        <f>VLOOKUP(F146,'[1]Worksheet (2)'!$A$1:$C$1340,2,FALSE)</f>
        <v>郭明义</v>
      </c>
      <c r="F146" s="14">
        <v>2025061602</v>
      </c>
      <c r="G146" s="15">
        <v>80.23</v>
      </c>
      <c r="H146" s="15">
        <f t="shared" si="12"/>
        <v>53.49</v>
      </c>
      <c r="I146" s="15">
        <f t="shared" si="13"/>
        <v>21.4</v>
      </c>
      <c r="J146" s="21" t="s">
        <v>20</v>
      </c>
      <c r="K146" s="15" t="s">
        <v>20</v>
      </c>
      <c r="L146" s="15">
        <v>21.39</v>
      </c>
      <c r="M146" s="16" t="s">
        <v>19</v>
      </c>
      <c r="N146" s="17"/>
    </row>
    <row r="147" s="1" customFormat="1" ht="30" customHeight="1" spans="1:14">
      <c r="A147" s="13">
        <v>145</v>
      </c>
      <c r="B147" s="13" t="s">
        <v>31</v>
      </c>
      <c r="C147" s="13" t="s">
        <v>16</v>
      </c>
      <c r="D147" s="26" t="s">
        <v>32</v>
      </c>
      <c r="E147" s="14" t="str">
        <f>VLOOKUP(F147,'[1]Worksheet (2)'!$A$1:$C$1340,2,FALSE)</f>
        <v>李旺</v>
      </c>
      <c r="F147" s="14">
        <v>2025071805</v>
      </c>
      <c r="G147" s="15">
        <v>115.35</v>
      </c>
      <c r="H147" s="15">
        <f t="shared" si="12"/>
        <v>76.9</v>
      </c>
      <c r="I147" s="15">
        <f t="shared" si="13"/>
        <v>30.76</v>
      </c>
      <c r="J147" s="19">
        <v>84.49</v>
      </c>
      <c r="K147" s="15">
        <f t="shared" ref="K147:K172" si="14">ROUND(J147*0.6,2)</f>
        <v>50.69</v>
      </c>
      <c r="L147" s="15">
        <f t="shared" ref="L147:L172" si="15">ROUND(I147+K147,2)</f>
        <v>81.45</v>
      </c>
      <c r="M147" s="16" t="s">
        <v>18</v>
      </c>
      <c r="N147" s="17"/>
    </row>
    <row r="148" s="1" customFormat="1" ht="30" customHeight="1" spans="1:14">
      <c r="A148" s="13">
        <v>146</v>
      </c>
      <c r="B148" s="13" t="s">
        <v>31</v>
      </c>
      <c r="C148" s="13" t="s">
        <v>16</v>
      </c>
      <c r="D148" s="26" t="s">
        <v>32</v>
      </c>
      <c r="E148" s="14" t="str">
        <f>VLOOKUP(F148,'[1]Worksheet (2)'!$A$1:$C$1340,2,FALSE)</f>
        <v>李富县</v>
      </c>
      <c r="F148" s="14">
        <v>2025071820</v>
      </c>
      <c r="G148" s="15">
        <v>114.3</v>
      </c>
      <c r="H148" s="15">
        <f t="shared" si="12"/>
        <v>76.2</v>
      </c>
      <c r="I148" s="15">
        <f t="shared" si="13"/>
        <v>30.48</v>
      </c>
      <c r="J148" s="19">
        <v>84.42</v>
      </c>
      <c r="K148" s="15">
        <f t="shared" si="14"/>
        <v>50.65</v>
      </c>
      <c r="L148" s="15">
        <f t="shared" si="15"/>
        <v>81.13</v>
      </c>
      <c r="M148" s="16" t="s">
        <v>18</v>
      </c>
      <c r="N148" s="17"/>
    </row>
    <row r="149" s="1" customFormat="1" ht="30" customHeight="1" spans="1:14">
      <c r="A149" s="13">
        <v>147</v>
      </c>
      <c r="B149" s="13" t="s">
        <v>31</v>
      </c>
      <c r="C149" s="13" t="s">
        <v>16</v>
      </c>
      <c r="D149" s="26" t="s">
        <v>32</v>
      </c>
      <c r="E149" s="14" t="str">
        <f>VLOOKUP(F149,'[1]Worksheet (2)'!$A$1:$C$1340,2,FALSE)</f>
        <v>张董朝</v>
      </c>
      <c r="F149" s="14">
        <v>2025071817</v>
      </c>
      <c r="G149" s="15">
        <v>105.08</v>
      </c>
      <c r="H149" s="15">
        <f t="shared" si="12"/>
        <v>70.05</v>
      </c>
      <c r="I149" s="15">
        <f t="shared" si="13"/>
        <v>28.02</v>
      </c>
      <c r="J149" s="19">
        <v>77.42</v>
      </c>
      <c r="K149" s="15">
        <f t="shared" si="14"/>
        <v>46.45</v>
      </c>
      <c r="L149" s="15">
        <f t="shared" si="15"/>
        <v>74.47</v>
      </c>
      <c r="M149" s="16" t="s">
        <v>18</v>
      </c>
      <c r="N149" s="17"/>
    </row>
    <row r="150" s="1" customFormat="1" ht="30" customHeight="1" spans="1:14">
      <c r="A150" s="13">
        <v>148</v>
      </c>
      <c r="B150" s="13" t="s">
        <v>31</v>
      </c>
      <c r="C150" s="13" t="s">
        <v>16</v>
      </c>
      <c r="D150" s="26" t="s">
        <v>32</v>
      </c>
      <c r="E150" s="14" t="str">
        <f>VLOOKUP(F150,'[1]Worksheet (2)'!$A$1:$C$1340,2,FALSE)</f>
        <v>黄将</v>
      </c>
      <c r="F150" s="14">
        <v>2025071808</v>
      </c>
      <c r="G150" s="15">
        <v>102.32</v>
      </c>
      <c r="H150" s="15">
        <f t="shared" si="12"/>
        <v>68.21</v>
      </c>
      <c r="I150" s="15">
        <f t="shared" si="13"/>
        <v>27.28</v>
      </c>
      <c r="J150" s="19">
        <v>77.97</v>
      </c>
      <c r="K150" s="15">
        <f t="shared" si="14"/>
        <v>46.78</v>
      </c>
      <c r="L150" s="15">
        <f t="shared" si="15"/>
        <v>74.06</v>
      </c>
      <c r="M150" s="16" t="s">
        <v>18</v>
      </c>
      <c r="N150" s="17"/>
    </row>
    <row r="151" s="1" customFormat="1" ht="30" customHeight="1" spans="1:14">
      <c r="A151" s="13">
        <v>149</v>
      </c>
      <c r="B151" s="13" t="s">
        <v>31</v>
      </c>
      <c r="C151" s="13" t="s">
        <v>16</v>
      </c>
      <c r="D151" s="26" t="s">
        <v>32</v>
      </c>
      <c r="E151" s="14" t="str">
        <f>VLOOKUP(F151,'[1]Worksheet (2)'!$A$1:$C$1340,2,FALSE)</f>
        <v>邱志杰</v>
      </c>
      <c r="F151" s="14">
        <v>2025071703</v>
      </c>
      <c r="G151" s="15">
        <v>96.07</v>
      </c>
      <c r="H151" s="15">
        <f t="shared" si="12"/>
        <v>64.05</v>
      </c>
      <c r="I151" s="15">
        <f t="shared" si="13"/>
        <v>25.62</v>
      </c>
      <c r="J151" s="19">
        <v>80.06</v>
      </c>
      <c r="K151" s="15">
        <f t="shared" si="14"/>
        <v>48.04</v>
      </c>
      <c r="L151" s="15">
        <f t="shared" si="15"/>
        <v>73.66</v>
      </c>
      <c r="M151" s="16" t="s">
        <v>18</v>
      </c>
      <c r="N151" s="17"/>
    </row>
    <row r="152" s="1" customFormat="1" ht="30" customHeight="1" spans="1:14">
      <c r="A152" s="13">
        <v>150</v>
      </c>
      <c r="B152" s="13" t="s">
        <v>31</v>
      </c>
      <c r="C152" s="13" t="s">
        <v>16</v>
      </c>
      <c r="D152" s="26" t="s">
        <v>32</v>
      </c>
      <c r="E152" s="14" t="str">
        <f>VLOOKUP(F152,'[1]Worksheet (2)'!$A$1:$C$1340,2,FALSE)</f>
        <v>陈旺</v>
      </c>
      <c r="F152" s="14">
        <v>2025071726</v>
      </c>
      <c r="G152" s="15">
        <v>100.22</v>
      </c>
      <c r="H152" s="15">
        <f t="shared" si="12"/>
        <v>66.81</v>
      </c>
      <c r="I152" s="15">
        <f t="shared" si="13"/>
        <v>26.72</v>
      </c>
      <c r="J152" s="19">
        <v>76.95</v>
      </c>
      <c r="K152" s="15">
        <f t="shared" si="14"/>
        <v>46.17</v>
      </c>
      <c r="L152" s="15">
        <f t="shared" si="15"/>
        <v>72.89</v>
      </c>
      <c r="M152" s="16" t="s">
        <v>18</v>
      </c>
      <c r="N152" s="17"/>
    </row>
    <row r="153" s="1" customFormat="1" ht="30" customHeight="1" spans="1:14">
      <c r="A153" s="13">
        <v>151</v>
      </c>
      <c r="B153" s="13" t="s">
        <v>31</v>
      </c>
      <c r="C153" s="13" t="s">
        <v>16</v>
      </c>
      <c r="D153" s="26" t="s">
        <v>32</v>
      </c>
      <c r="E153" s="14" t="str">
        <f>VLOOKUP(F153,'[1]Worksheet (2)'!$A$1:$C$1340,2,FALSE)</f>
        <v>黄永康</v>
      </c>
      <c r="F153" s="14">
        <v>2025071622</v>
      </c>
      <c r="G153" s="15">
        <v>90.63</v>
      </c>
      <c r="H153" s="15">
        <f t="shared" si="12"/>
        <v>60.42</v>
      </c>
      <c r="I153" s="15">
        <f t="shared" si="13"/>
        <v>24.17</v>
      </c>
      <c r="J153" s="19">
        <v>80.71</v>
      </c>
      <c r="K153" s="15">
        <f t="shared" si="14"/>
        <v>48.43</v>
      </c>
      <c r="L153" s="15">
        <f t="shared" si="15"/>
        <v>72.6</v>
      </c>
      <c r="M153" s="16" t="s">
        <v>18</v>
      </c>
      <c r="N153" s="17"/>
    </row>
    <row r="154" s="1" customFormat="1" ht="30" customHeight="1" spans="1:14">
      <c r="A154" s="13">
        <v>152</v>
      </c>
      <c r="B154" s="13" t="s">
        <v>31</v>
      </c>
      <c r="C154" s="13" t="s">
        <v>16</v>
      </c>
      <c r="D154" s="26" t="s">
        <v>32</v>
      </c>
      <c r="E154" s="14" t="str">
        <f>VLOOKUP(F154,'[1]Worksheet (2)'!$A$1:$C$1340,2,FALSE)</f>
        <v>徐余</v>
      </c>
      <c r="F154" s="14">
        <v>2025071803</v>
      </c>
      <c r="G154" s="15">
        <v>107.26</v>
      </c>
      <c r="H154" s="15">
        <f t="shared" si="12"/>
        <v>71.51</v>
      </c>
      <c r="I154" s="15">
        <f t="shared" si="13"/>
        <v>28.6</v>
      </c>
      <c r="J154" s="19">
        <v>72.61</v>
      </c>
      <c r="K154" s="15">
        <f t="shared" si="14"/>
        <v>43.57</v>
      </c>
      <c r="L154" s="15">
        <f t="shared" si="15"/>
        <v>72.17</v>
      </c>
      <c r="M154" s="16" t="s">
        <v>18</v>
      </c>
      <c r="N154" s="17"/>
    </row>
    <row r="155" s="1" customFormat="1" ht="30" customHeight="1" spans="1:14">
      <c r="A155" s="13">
        <v>153</v>
      </c>
      <c r="B155" s="13" t="s">
        <v>31</v>
      </c>
      <c r="C155" s="13" t="s">
        <v>16</v>
      </c>
      <c r="D155" s="26" t="s">
        <v>32</v>
      </c>
      <c r="E155" s="14" t="str">
        <f>VLOOKUP(F155,'[1]Worksheet (2)'!$A$1:$C$1340,2,FALSE)</f>
        <v>赵迪</v>
      </c>
      <c r="F155" s="14">
        <v>2025071722</v>
      </c>
      <c r="G155" s="15">
        <v>102.82</v>
      </c>
      <c r="H155" s="15">
        <f t="shared" si="12"/>
        <v>68.55</v>
      </c>
      <c r="I155" s="15">
        <f t="shared" si="13"/>
        <v>27.42</v>
      </c>
      <c r="J155" s="19">
        <v>73.14</v>
      </c>
      <c r="K155" s="15">
        <f t="shared" si="14"/>
        <v>43.88</v>
      </c>
      <c r="L155" s="15">
        <f t="shared" si="15"/>
        <v>71.3</v>
      </c>
      <c r="M155" s="16" t="s">
        <v>18</v>
      </c>
      <c r="N155" s="17"/>
    </row>
    <row r="156" s="1" customFormat="1" ht="30" customHeight="1" spans="1:14">
      <c r="A156" s="13">
        <v>154</v>
      </c>
      <c r="B156" s="13" t="s">
        <v>31</v>
      </c>
      <c r="C156" s="13" t="s">
        <v>16</v>
      </c>
      <c r="D156" s="26" t="s">
        <v>32</v>
      </c>
      <c r="E156" s="14" t="str">
        <f>VLOOKUP(F156,'[1]Worksheet (2)'!$A$1:$C$1340,2,FALSE)</f>
        <v>苟庆</v>
      </c>
      <c r="F156" s="14">
        <v>2025071716</v>
      </c>
      <c r="G156" s="15">
        <v>79.52</v>
      </c>
      <c r="H156" s="15">
        <f t="shared" si="12"/>
        <v>53.01</v>
      </c>
      <c r="I156" s="15">
        <f t="shared" si="13"/>
        <v>21.2</v>
      </c>
      <c r="J156" s="19">
        <v>82</v>
      </c>
      <c r="K156" s="15">
        <f t="shared" si="14"/>
        <v>49.2</v>
      </c>
      <c r="L156" s="15">
        <f t="shared" si="15"/>
        <v>70.4</v>
      </c>
      <c r="M156" s="16" t="s">
        <v>18</v>
      </c>
      <c r="N156" s="17"/>
    </row>
    <row r="157" s="1" customFormat="1" ht="30" customHeight="1" spans="1:14">
      <c r="A157" s="13">
        <v>155</v>
      </c>
      <c r="B157" s="13" t="s">
        <v>31</v>
      </c>
      <c r="C157" s="13" t="s">
        <v>16</v>
      </c>
      <c r="D157" s="26" t="s">
        <v>32</v>
      </c>
      <c r="E157" s="14" t="str">
        <f>VLOOKUP(F157,'[1]Worksheet (2)'!$A$1:$C$1340,2,FALSE)</f>
        <v>张茂乾</v>
      </c>
      <c r="F157" s="14">
        <v>2025071615</v>
      </c>
      <c r="G157" s="15">
        <v>94.15</v>
      </c>
      <c r="H157" s="15">
        <f t="shared" si="12"/>
        <v>62.77</v>
      </c>
      <c r="I157" s="15">
        <f t="shared" si="13"/>
        <v>25.11</v>
      </c>
      <c r="J157" s="19">
        <v>75.15</v>
      </c>
      <c r="K157" s="15">
        <f t="shared" si="14"/>
        <v>45.09</v>
      </c>
      <c r="L157" s="15">
        <f t="shared" si="15"/>
        <v>70.2</v>
      </c>
      <c r="M157" s="16" t="s">
        <v>18</v>
      </c>
      <c r="N157" s="17"/>
    </row>
    <row r="158" s="1" customFormat="1" ht="30" customHeight="1" spans="1:14">
      <c r="A158" s="13">
        <v>156</v>
      </c>
      <c r="B158" s="13" t="s">
        <v>31</v>
      </c>
      <c r="C158" s="13" t="s">
        <v>16</v>
      </c>
      <c r="D158" s="26" t="s">
        <v>32</v>
      </c>
      <c r="E158" s="14" t="str">
        <f>VLOOKUP(F158,'[1]Worksheet (2)'!$A$1:$C$1340,2,FALSE)</f>
        <v>朱宇航</v>
      </c>
      <c r="F158" s="14">
        <v>2025071721</v>
      </c>
      <c r="G158" s="15">
        <v>86.77</v>
      </c>
      <c r="H158" s="15">
        <f t="shared" si="12"/>
        <v>57.85</v>
      </c>
      <c r="I158" s="15">
        <f t="shared" si="13"/>
        <v>23.14</v>
      </c>
      <c r="J158" s="19">
        <v>77.79</v>
      </c>
      <c r="K158" s="15">
        <f t="shared" si="14"/>
        <v>46.67</v>
      </c>
      <c r="L158" s="15">
        <f t="shared" si="15"/>
        <v>69.81</v>
      </c>
      <c r="M158" s="16" t="s">
        <v>18</v>
      </c>
      <c r="N158" s="17"/>
    </row>
    <row r="159" s="1" customFormat="1" ht="30" customHeight="1" spans="1:14">
      <c r="A159" s="13">
        <v>157</v>
      </c>
      <c r="B159" s="13" t="s">
        <v>31</v>
      </c>
      <c r="C159" s="13" t="s">
        <v>16</v>
      </c>
      <c r="D159" s="26" t="s">
        <v>32</v>
      </c>
      <c r="E159" s="14" t="str">
        <f>VLOOKUP(F159,'[1]Worksheet (2)'!$A$1:$C$1340,2,FALSE)</f>
        <v>李远奇</v>
      </c>
      <c r="F159" s="14">
        <v>2025071616</v>
      </c>
      <c r="G159" s="15">
        <v>95.78</v>
      </c>
      <c r="H159" s="15">
        <f t="shared" si="12"/>
        <v>63.85</v>
      </c>
      <c r="I159" s="15">
        <f t="shared" si="13"/>
        <v>25.54</v>
      </c>
      <c r="J159" s="19">
        <v>72.43</v>
      </c>
      <c r="K159" s="15">
        <f t="shared" si="14"/>
        <v>43.46</v>
      </c>
      <c r="L159" s="15">
        <f t="shared" si="15"/>
        <v>69</v>
      </c>
      <c r="M159" s="16" t="s">
        <v>18</v>
      </c>
      <c r="N159" s="17"/>
    </row>
    <row r="160" s="1" customFormat="1" ht="30" customHeight="1" spans="1:14">
      <c r="A160" s="13">
        <v>158</v>
      </c>
      <c r="B160" s="13" t="s">
        <v>31</v>
      </c>
      <c r="C160" s="13" t="s">
        <v>16</v>
      </c>
      <c r="D160" s="26" t="s">
        <v>32</v>
      </c>
      <c r="E160" s="14" t="str">
        <f>VLOOKUP(F160,'[1]Worksheet (2)'!$A$1:$C$1340,2,FALSE)</f>
        <v>安垚</v>
      </c>
      <c r="F160" s="14">
        <v>2025071614</v>
      </c>
      <c r="G160" s="15">
        <v>96.78</v>
      </c>
      <c r="H160" s="15">
        <f t="shared" si="12"/>
        <v>64.52</v>
      </c>
      <c r="I160" s="15">
        <f t="shared" si="13"/>
        <v>25.81</v>
      </c>
      <c r="J160" s="19">
        <v>71.44</v>
      </c>
      <c r="K160" s="15">
        <f t="shared" si="14"/>
        <v>42.86</v>
      </c>
      <c r="L160" s="15">
        <f t="shared" si="15"/>
        <v>68.67</v>
      </c>
      <c r="M160" s="16" t="s">
        <v>18</v>
      </c>
      <c r="N160" s="17"/>
    </row>
    <row r="161" s="1" customFormat="1" ht="30" customHeight="1" spans="1:14">
      <c r="A161" s="13">
        <v>159</v>
      </c>
      <c r="B161" s="13" t="s">
        <v>31</v>
      </c>
      <c r="C161" s="13" t="s">
        <v>16</v>
      </c>
      <c r="D161" s="26" t="s">
        <v>32</v>
      </c>
      <c r="E161" s="14" t="str">
        <f>VLOOKUP(F161,'[1]Worksheet (2)'!$A$1:$C$1340,2,FALSE)</f>
        <v>游文广</v>
      </c>
      <c r="F161" s="14">
        <v>2025071813</v>
      </c>
      <c r="G161" s="15">
        <v>95.15</v>
      </c>
      <c r="H161" s="15">
        <f t="shared" si="12"/>
        <v>63.43</v>
      </c>
      <c r="I161" s="15">
        <f t="shared" si="13"/>
        <v>25.37</v>
      </c>
      <c r="J161" s="19">
        <v>72.14</v>
      </c>
      <c r="K161" s="15">
        <f t="shared" si="14"/>
        <v>43.28</v>
      </c>
      <c r="L161" s="15">
        <f t="shared" si="15"/>
        <v>68.65</v>
      </c>
      <c r="M161" s="16" t="s">
        <v>18</v>
      </c>
      <c r="N161" s="17"/>
    </row>
    <row r="162" s="1" customFormat="1" ht="30" customHeight="1" spans="1:14">
      <c r="A162" s="13">
        <v>160</v>
      </c>
      <c r="B162" s="13" t="s">
        <v>31</v>
      </c>
      <c r="C162" s="13" t="s">
        <v>16</v>
      </c>
      <c r="D162" s="26" t="s">
        <v>32</v>
      </c>
      <c r="E162" s="14" t="str">
        <f>VLOOKUP(F162,'[1]Worksheet (2)'!$A$1:$C$1340,2,FALSE)</f>
        <v>刘涛</v>
      </c>
      <c r="F162" s="14">
        <v>2025071822</v>
      </c>
      <c r="G162" s="15">
        <v>93.26</v>
      </c>
      <c r="H162" s="15">
        <f t="shared" si="12"/>
        <v>62.17</v>
      </c>
      <c r="I162" s="15">
        <f t="shared" si="13"/>
        <v>24.87</v>
      </c>
      <c r="J162" s="19">
        <v>72.96</v>
      </c>
      <c r="K162" s="15">
        <f t="shared" si="14"/>
        <v>43.78</v>
      </c>
      <c r="L162" s="15">
        <f t="shared" si="15"/>
        <v>68.65</v>
      </c>
      <c r="M162" s="16" t="s">
        <v>19</v>
      </c>
      <c r="N162" s="22" t="s">
        <v>33</v>
      </c>
    </row>
    <row r="163" s="1" customFormat="1" ht="30" customHeight="1" spans="1:14">
      <c r="A163" s="13">
        <v>161</v>
      </c>
      <c r="B163" s="13" t="s">
        <v>31</v>
      </c>
      <c r="C163" s="13" t="s">
        <v>16</v>
      </c>
      <c r="D163" s="26" t="s">
        <v>32</v>
      </c>
      <c r="E163" s="14" t="str">
        <f>VLOOKUP(F163,'[1]Worksheet (2)'!$A$1:$C$1340,2,FALSE)</f>
        <v>陈涵</v>
      </c>
      <c r="F163" s="14">
        <v>2025071701</v>
      </c>
      <c r="G163" s="15">
        <v>84.3</v>
      </c>
      <c r="H163" s="15">
        <f t="shared" si="12"/>
        <v>56.2</v>
      </c>
      <c r="I163" s="15">
        <f t="shared" si="13"/>
        <v>22.48</v>
      </c>
      <c r="J163" s="19">
        <v>75.06</v>
      </c>
      <c r="K163" s="15">
        <f t="shared" si="14"/>
        <v>45.04</v>
      </c>
      <c r="L163" s="15">
        <f t="shared" si="15"/>
        <v>67.52</v>
      </c>
      <c r="M163" s="16" t="s">
        <v>19</v>
      </c>
      <c r="N163" s="17"/>
    </row>
    <row r="164" s="1" customFormat="1" ht="30" customHeight="1" spans="1:14">
      <c r="A164" s="13">
        <v>162</v>
      </c>
      <c r="B164" s="13" t="s">
        <v>31</v>
      </c>
      <c r="C164" s="13" t="s">
        <v>16</v>
      </c>
      <c r="D164" s="26" t="s">
        <v>32</v>
      </c>
      <c r="E164" s="14" t="str">
        <f>VLOOKUP(F164,'[1]Worksheet (2)'!$A$1:$C$1340,2,FALSE)</f>
        <v>殷杰</v>
      </c>
      <c r="F164" s="14">
        <v>2025071712</v>
      </c>
      <c r="G164" s="15">
        <v>89.66</v>
      </c>
      <c r="H164" s="15">
        <f t="shared" si="12"/>
        <v>59.77</v>
      </c>
      <c r="I164" s="15">
        <f t="shared" si="13"/>
        <v>23.91</v>
      </c>
      <c r="J164" s="19">
        <v>71.72</v>
      </c>
      <c r="K164" s="15">
        <f t="shared" si="14"/>
        <v>43.03</v>
      </c>
      <c r="L164" s="15">
        <f t="shared" si="15"/>
        <v>66.94</v>
      </c>
      <c r="M164" s="16" t="s">
        <v>19</v>
      </c>
      <c r="N164" s="17"/>
    </row>
    <row r="165" s="1" customFormat="1" ht="30" customHeight="1" spans="1:14">
      <c r="A165" s="13">
        <v>163</v>
      </c>
      <c r="B165" s="23" t="s">
        <v>31</v>
      </c>
      <c r="C165" s="23" t="s">
        <v>16</v>
      </c>
      <c r="D165" s="27" t="s">
        <v>32</v>
      </c>
      <c r="E165" s="24" t="str">
        <f>VLOOKUP(F165,'[1]Worksheet (2)'!$A$1:$C$1340,2,FALSE)</f>
        <v>徐珑珑</v>
      </c>
      <c r="F165" s="24">
        <v>2025071714</v>
      </c>
      <c r="G165" s="16">
        <v>87.69</v>
      </c>
      <c r="H165" s="16">
        <f t="shared" si="12"/>
        <v>58.46</v>
      </c>
      <c r="I165" s="16">
        <f t="shared" si="13"/>
        <v>23.38</v>
      </c>
      <c r="J165" s="20">
        <v>71.83</v>
      </c>
      <c r="K165" s="16">
        <f t="shared" si="14"/>
        <v>43.1</v>
      </c>
      <c r="L165" s="16">
        <f t="shared" si="15"/>
        <v>66.48</v>
      </c>
      <c r="M165" s="16" t="s">
        <v>19</v>
      </c>
      <c r="N165" s="25"/>
    </row>
    <row r="166" s="1" customFormat="1" ht="30" customHeight="1" spans="1:14">
      <c r="A166" s="13">
        <v>164</v>
      </c>
      <c r="B166" s="13" t="s">
        <v>31</v>
      </c>
      <c r="C166" s="13" t="s">
        <v>16</v>
      </c>
      <c r="D166" s="26" t="s">
        <v>32</v>
      </c>
      <c r="E166" s="14" t="str">
        <f>VLOOKUP(F166,'[1]Worksheet (2)'!$A$1:$C$1340,2,FALSE)</f>
        <v>陈维仕</v>
      </c>
      <c r="F166" s="14">
        <v>2025071625</v>
      </c>
      <c r="G166" s="15">
        <v>99.51</v>
      </c>
      <c r="H166" s="15">
        <f t="shared" si="12"/>
        <v>66.34</v>
      </c>
      <c r="I166" s="15">
        <f t="shared" si="13"/>
        <v>26.54</v>
      </c>
      <c r="J166" s="19">
        <v>66</v>
      </c>
      <c r="K166" s="15">
        <f t="shared" si="14"/>
        <v>39.6</v>
      </c>
      <c r="L166" s="15">
        <f t="shared" si="15"/>
        <v>66.14</v>
      </c>
      <c r="M166" s="16" t="s">
        <v>19</v>
      </c>
      <c r="N166" s="17"/>
    </row>
    <row r="167" s="1" customFormat="1" ht="30" customHeight="1" spans="1:14">
      <c r="A167" s="13">
        <v>165</v>
      </c>
      <c r="B167" s="13" t="s">
        <v>31</v>
      </c>
      <c r="C167" s="13" t="s">
        <v>16</v>
      </c>
      <c r="D167" s="26" t="s">
        <v>32</v>
      </c>
      <c r="E167" s="14" t="str">
        <f>VLOOKUP(F167,'[1]Worksheet (2)'!$A$1:$C$1340,2,FALSE)</f>
        <v>罗常应</v>
      </c>
      <c r="F167" s="14">
        <v>2025071630</v>
      </c>
      <c r="G167" s="15">
        <v>87.19</v>
      </c>
      <c r="H167" s="15">
        <f t="shared" si="12"/>
        <v>58.13</v>
      </c>
      <c r="I167" s="15">
        <f t="shared" si="13"/>
        <v>23.25</v>
      </c>
      <c r="J167" s="19">
        <v>70.85</v>
      </c>
      <c r="K167" s="15">
        <f t="shared" si="14"/>
        <v>42.51</v>
      </c>
      <c r="L167" s="15">
        <f t="shared" si="15"/>
        <v>65.76</v>
      </c>
      <c r="M167" s="16" t="s">
        <v>19</v>
      </c>
      <c r="N167" s="17"/>
    </row>
    <row r="168" s="1" customFormat="1" ht="30" customHeight="1" spans="1:14">
      <c r="A168" s="13">
        <v>166</v>
      </c>
      <c r="B168" s="13" t="s">
        <v>31</v>
      </c>
      <c r="C168" s="13" t="s">
        <v>16</v>
      </c>
      <c r="D168" s="26" t="s">
        <v>32</v>
      </c>
      <c r="E168" s="14" t="str">
        <f>VLOOKUP(F168,'[1]Worksheet (2)'!$A$1:$C$1340,2,FALSE)</f>
        <v>黄涛</v>
      </c>
      <c r="F168" s="14">
        <v>2025071704</v>
      </c>
      <c r="G168" s="15">
        <v>94.94</v>
      </c>
      <c r="H168" s="15">
        <f t="shared" si="12"/>
        <v>63.29</v>
      </c>
      <c r="I168" s="15">
        <f t="shared" si="13"/>
        <v>25.32</v>
      </c>
      <c r="J168" s="19">
        <v>64.1</v>
      </c>
      <c r="K168" s="15">
        <f t="shared" si="14"/>
        <v>38.46</v>
      </c>
      <c r="L168" s="15">
        <f t="shared" si="15"/>
        <v>63.78</v>
      </c>
      <c r="M168" s="16" t="s">
        <v>19</v>
      </c>
      <c r="N168" s="17"/>
    </row>
    <row r="169" s="1" customFormat="1" ht="30" customHeight="1" spans="1:14">
      <c r="A169" s="13">
        <v>167</v>
      </c>
      <c r="B169" s="13" t="s">
        <v>31</v>
      </c>
      <c r="C169" s="13" t="s">
        <v>16</v>
      </c>
      <c r="D169" s="26" t="s">
        <v>32</v>
      </c>
      <c r="E169" s="14" t="str">
        <f>VLOOKUP(F169,'[1]Worksheet (2)'!$A$1:$C$1340,2,FALSE)</f>
        <v>徐维</v>
      </c>
      <c r="F169" s="14">
        <v>2025071812</v>
      </c>
      <c r="G169" s="15">
        <v>89.87</v>
      </c>
      <c r="H169" s="15">
        <f t="shared" si="12"/>
        <v>59.91</v>
      </c>
      <c r="I169" s="15">
        <f t="shared" si="13"/>
        <v>23.96</v>
      </c>
      <c r="J169" s="19">
        <v>65.63</v>
      </c>
      <c r="K169" s="15">
        <f t="shared" si="14"/>
        <v>39.38</v>
      </c>
      <c r="L169" s="15">
        <f t="shared" si="15"/>
        <v>63.34</v>
      </c>
      <c r="M169" s="16" t="s">
        <v>19</v>
      </c>
      <c r="N169" s="17"/>
    </row>
    <row r="170" s="1" customFormat="1" ht="30" customHeight="1" spans="1:14">
      <c r="A170" s="13">
        <v>168</v>
      </c>
      <c r="B170" s="13" t="s">
        <v>31</v>
      </c>
      <c r="C170" s="13" t="s">
        <v>16</v>
      </c>
      <c r="D170" s="26" t="s">
        <v>32</v>
      </c>
      <c r="E170" s="14" t="str">
        <f>VLOOKUP(F170,'[1]Worksheet (2)'!$A$1:$C$1340,2,FALSE)</f>
        <v>余浪</v>
      </c>
      <c r="F170" s="14">
        <v>2025071619</v>
      </c>
      <c r="G170" s="15">
        <v>92.89</v>
      </c>
      <c r="H170" s="15">
        <f t="shared" si="12"/>
        <v>61.93</v>
      </c>
      <c r="I170" s="15">
        <f t="shared" si="13"/>
        <v>24.77</v>
      </c>
      <c r="J170" s="19">
        <v>61.67</v>
      </c>
      <c r="K170" s="15">
        <f t="shared" si="14"/>
        <v>37</v>
      </c>
      <c r="L170" s="15">
        <f t="shared" si="15"/>
        <v>61.77</v>
      </c>
      <c r="M170" s="16" t="s">
        <v>19</v>
      </c>
      <c r="N170" s="17"/>
    </row>
    <row r="171" s="1" customFormat="1" ht="30" customHeight="1" spans="1:14">
      <c r="A171" s="13">
        <v>169</v>
      </c>
      <c r="B171" s="13" t="s">
        <v>31</v>
      </c>
      <c r="C171" s="13" t="s">
        <v>16</v>
      </c>
      <c r="D171" s="26" t="s">
        <v>32</v>
      </c>
      <c r="E171" s="14" t="str">
        <f>VLOOKUP(F171,'[1]Worksheet (2)'!$A$1:$C$1340,2,FALSE)</f>
        <v>金泰山</v>
      </c>
      <c r="F171" s="14">
        <v>2025071810</v>
      </c>
      <c r="G171" s="15">
        <v>72.9</v>
      </c>
      <c r="H171" s="15">
        <f t="shared" si="12"/>
        <v>48.6</v>
      </c>
      <c r="I171" s="15">
        <f t="shared" si="13"/>
        <v>19.44</v>
      </c>
      <c r="J171" s="19">
        <v>68.66</v>
      </c>
      <c r="K171" s="15">
        <f t="shared" si="14"/>
        <v>41.2</v>
      </c>
      <c r="L171" s="15">
        <f t="shared" si="15"/>
        <v>60.64</v>
      </c>
      <c r="M171" s="16" t="s">
        <v>19</v>
      </c>
      <c r="N171" s="17"/>
    </row>
    <row r="172" s="1" customFormat="1" ht="30" customHeight="1" spans="1:14">
      <c r="A172" s="13">
        <v>170</v>
      </c>
      <c r="B172" s="13" t="s">
        <v>31</v>
      </c>
      <c r="C172" s="13" t="s">
        <v>16</v>
      </c>
      <c r="D172" s="26" t="s">
        <v>32</v>
      </c>
      <c r="E172" s="14" t="str">
        <f>VLOOKUP(F172,'[1]Worksheet (2)'!$A$1:$C$1340,2,FALSE)</f>
        <v>陈锐</v>
      </c>
      <c r="F172" s="14">
        <v>2025071621</v>
      </c>
      <c r="G172" s="15">
        <v>83.25</v>
      </c>
      <c r="H172" s="15">
        <f t="shared" si="12"/>
        <v>55.5</v>
      </c>
      <c r="I172" s="15">
        <f t="shared" si="13"/>
        <v>22.2</v>
      </c>
      <c r="J172" s="19">
        <v>62.18</v>
      </c>
      <c r="K172" s="15">
        <f t="shared" si="14"/>
        <v>37.31</v>
      </c>
      <c r="L172" s="15">
        <f t="shared" si="15"/>
        <v>59.51</v>
      </c>
      <c r="M172" s="16" t="s">
        <v>19</v>
      </c>
      <c r="N172" s="17"/>
    </row>
    <row r="173" s="1" customFormat="1" ht="30" customHeight="1" spans="1:14">
      <c r="A173" s="13">
        <v>171</v>
      </c>
      <c r="B173" s="13" t="s">
        <v>31</v>
      </c>
      <c r="C173" s="13" t="s">
        <v>16</v>
      </c>
      <c r="D173" s="26" t="s">
        <v>32</v>
      </c>
      <c r="E173" s="14" t="str">
        <f>VLOOKUP(F173,'[1]Worksheet (2)'!$A$1:$C$1340,2,FALSE)</f>
        <v>罗恒多</v>
      </c>
      <c r="F173" s="14">
        <v>2025071814</v>
      </c>
      <c r="G173" s="15">
        <v>105.37</v>
      </c>
      <c r="H173" s="15">
        <f t="shared" si="12"/>
        <v>70.25</v>
      </c>
      <c r="I173" s="15">
        <f t="shared" si="13"/>
        <v>28.1</v>
      </c>
      <c r="J173" s="21" t="s">
        <v>20</v>
      </c>
      <c r="K173" s="15" t="s">
        <v>20</v>
      </c>
      <c r="L173" s="15">
        <v>28.1</v>
      </c>
      <c r="M173" s="16" t="s">
        <v>19</v>
      </c>
      <c r="N173" s="17"/>
    </row>
    <row r="174" s="1" customFormat="1" ht="30" customHeight="1" spans="1:14">
      <c r="A174" s="13">
        <v>172</v>
      </c>
      <c r="B174" s="13" t="s">
        <v>31</v>
      </c>
      <c r="C174" s="13" t="s">
        <v>16</v>
      </c>
      <c r="D174" s="26" t="s">
        <v>32</v>
      </c>
      <c r="E174" s="14" t="str">
        <f>VLOOKUP(F174,'[1]Worksheet (2)'!$A$1:$C$1340,2,FALSE)</f>
        <v>岳豪</v>
      </c>
      <c r="F174" s="14">
        <v>2025071727</v>
      </c>
      <c r="G174" s="15">
        <v>85.09</v>
      </c>
      <c r="H174" s="15">
        <f t="shared" si="12"/>
        <v>56.73</v>
      </c>
      <c r="I174" s="15">
        <f t="shared" si="13"/>
        <v>22.69</v>
      </c>
      <c r="J174" s="21" t="s">
        <v>20</v>
      </c>
      <c r="K174" s="15" t="s">
        <v>20</v>
      </c>
      <c r="L174" s="15">
        <v>22.69</v>
      </c>
      <c r="M174" s="16" t="s">
        <v>19</v>
      </c>
      <c r="N174" s="17"/>
    </row>
    <row r="175" s="1" customFormat="1" ht="30" customHeight="1" spans="1:14">
      <c r="A175" s="13">
        <v>173</v>
      </c>
      <c r="B175" s="13" t="s">
        <v>34</v>
      </c>
      <c r="C175" s="13" t="s">
        <v>16</v>
      </c>
      <c r="D175" s="26" t="s">
        <v>35</v>
      </c>
      <c r="E175" s="14" t="str">
        <f>VLOOKUP(F175,'[1]Worksheet (2)'!$A$1:$C$1340,2,FALSE)</f>
        <v>陈昕源</v>
      </c>
      <c r="F175" s="14">
        <v>2025082024</v>
      </c>
      <c r="G175" s="15">
        <v>105.71</v>
      </c>
      <c r="H175" s="15">
        <f t="shared" si="12"/>
        <v>70.47</v>
      </c>
      <c r="I175" s="15">
        <f t="shared" si="13"/>
        <v>28.19</v>
      </c>
      <c r="J175" s="15">
        <v>78</v>
      </c>
      <c r="K175" s="15">
        <f t="shared" ref="K175:K230" si="16">ROUND(J175*0.6,2)</f>
        <v>46.8</v>
      </c>
      <c r="L175" s="15">
        <f t="shared" ref="L175:L230" si="17">ROUND(I175+K175,2)</f>
        <v>74.99</v>
      </c>
      <c r="M175" s="16" t="s">
        <v>18</v>
      </c>
      <c r="N175" s="17"/>
    </row>
    <row r="176" s="1" customFormat="1" ht="30" customHeight="1" spans="1:14">
      <c r="A176" s="13">
        <v>174</v>
      </c>
      <c r="B176" s="13" t="s">
        <v>34</v>
      </c>
      <c r="C176" s="13" t="s">
        <v>16</v>
      </c>
      <c r="D176" s="26" t="s">
        <v>35</v>
      </c>
      <c r="E176" s="14" t="str">
        <f>VLOOKUP(F176,'[1]Worksheet (2)'!$A$1:$C$1340,2,FALSE)</f>
        <v>朱虎</v>
      </c>
      <c r="F176" s="14">
        <v>2025082017</v>
      </c>
      <c r="G176" s="15">
        <v>99.93</v>
      </c>
      <c r="H176" s="15">
        <f t="shared" si="12"/>
        <v>66.62</v>
      </c>
      <c r="I176" s="15">
        <f t="shared" si="13"/>
        <v>26.65</v>
      </c>
      <c r="J176" s="15">
        <v>77.67</v>
      </c>
      <c r="K176" s="15">
        <f t="shared" si="16"/>
        <v>46.6</v>
      </c>
      <c r="L176" s="15">
        <f t="shared" si="17"/>
        <v>73.25</v>
      </c>
      <c r="M176" s="16" t="s">
        <v>18</v>
      </c>
      <c r="N176" s="17"/>
    </row>
    <row r="177" s="1" customFormat="1" ht="30" customHeight="1" spans="1:14">
      <c r="A177" s="13">
        <v>175</v>
      </c>
      <c r="B177" s="13" t="s">
        <v>34</v>
      </c>
      <c r="C177" s="13" t="s">
        <v>16</v>
      </c>
      <c r="D177" s="26" t="s">
        <v>35</v>
      </c>
      <c r="E177" s="14" t="str">
        <f>VLOOKUP(F177,'[1]Worksheet (2)'!$A$1:$C$1340,2,FALSE)</f>
        <v>罗丹</v>
      </c>
      <c r="F177" s="14">
        <v>2025082025</v>
      </c>
      <c r="G177" s="15">
        <v>100.14</v>
      </c>
      <c r="H177" s="15">
        <f t="shared" si="12"/>
        <v>66.76</v>
      </c>
      <c r="I177" s="15">
        <f t="shared" si="13"/>
        <v>26.7</v>
      </c>
      <c r="J177" s="15">
        <v>76</v>
      </c>
      <c r="K177" s="15">
        <f t="shared" si="16"/>
        <v>45.6</v>
      </c>
      <c r="L177" s="15">
        <f t="shared" si="17"/>
        <v>72.3</v>
      </c>
      <c r="M177" s="16" t="s">
        <v>18</v>
      </c>
      <c r="N177" s="17"/>
    </row>
    <row r="178" s="1" customFormat="1" ht="30" customHeight="1" spans="1:14">
      <c r="A178" s="13">
        <v>176</v>
      </c>
      <c r="B178" s="13" t="s">
        <v>34</v>
      </c>
      <c r="C178" s="13" t="s">
        <v>16</v>
      </c>
      <c r="D178" s="26" t="s">
        <v>35</v>
      </c>
      <c r="E178" s="14" t="str">
        <f>VLOOKUP(F178,'[1]Worksheet (2)'!$A$1:$C$1340,2,FALSE)</f>
        <v>黄智杰</v>
      </c>
      <c r="F178" s="14">
        <v>2025081903</v>
      </c>
      <c r="G178" s="15">
        <v>102.82</v>
      </c>
      <c r="H178" s="15">
        <f t="shared" si="12"/>
        <v>68.55</v>
      </c>
      <c r="I178" s="15">
        <f t="shared" si="13"/>
        <v>27.42</v>
      </c>
      <c r="J178" s="15">
        <v>74.33</v>
      </c>
      <c r="K178" s="15">
        <f t="shared" si="16"/>
        <v>44.6</v>
      </c>
      <c r="L178" s="15">
        <f t="shared" si="17"/>
        <v>72.02</v>
      </c>
      <c r="M178" s="16" t="s">
        <v>18</v>
      </c>
      <c r="N178" s="17"/>
    </row>
    <row r="179" s="1" customFormat="1" ht="30" customHeight="1" spans="1:14">
      <c r="A179" s="13">
        <v>177</v>
      </c>
      <c r="B179" s="13" t="s">
        <v>34</v>
      </c>
      <c r="C179" s="13" t="s">
        <v>16</v>
      </c>
      <c r="D179" s="26" t="s">
        <v>35</v>
      </c>
      <c r="E179" s="14" t="str">
        <f>VLOOKUP(F179,'[1]Worksheet (2)'!$A$1:$C$1340,2,FALSE)</f>
        <v>张涛</v>
      </c>
      <c r="F179" s="14">
        <v>2025082013</v>
      </c>
      <c r="G179" s="15">
        <v>96.78</v>
      </c>
      <c r="H179" s="15">
        <f t="shared" si="12"/>
        <v>64.52</v>
      </c>
      <c r="I179" s="15">
        <f t="shared" si="13"/>
        <v>25.81</v>
      </c>
      <c r="J179" s="15">
        <v>75.67</v>
      </c>
      <c r="K179" s="15">
        <f t="shared" si="16"/>
        <v>45.4</v>
      </c>
      <c r="L179" s="15">
        <f t="shared" si="17"/>
        <v>71.21</v>
      </c>
      <c r="M179" s="16" t="s">
        <v>18</v>
      </c>
      <c r="N179" s="17"/>
    </row>
    <row r="180" s="1" customFormat="1" ht="30" customHeight="1" spans="1:14">
      <c r="A180" s="13">
        <v>178</v>
      </c>
      <c r="B180" s="13" t="s">
        <v>34</v>
      </c>
      <c r="C180" s="13" t="s">
        <v>16</v>
      </c>
      <c r="D180" s="26" t="s">
        <v>35</v>
      </c>
      <c r="E180" s="14" t="str">
        <f>VLOOKUP(F180,'[1]Worksheet (2)'!$A$1:$C$1340,2,FALSE)</f>
        <v>黄仁吉</v>
      </c>
      <c r="F180" s="14">
        <v>2025081917</v>
      </c>
      <c r="G180" s="15">
        <v>104.16</v>
      </c>
      <c r="H180" s="15">
        <f t="shared" si="12"/>
        <v>69.44</v>
      </c>
      <c r="I180" s="15">
        <f t="shared" si="13"/>
        <v>27.78</v>
      </c>
      <c r="J180" s="15">
        <v>72.33</v>
      </c>
      <c r="K180" s="15">
        <f t="shared" si="16"/>
        <v>43.4</v>
      </c>
      <c r="L180" s="15">
        <f t="shared" si="17"/>
        <v>71.18</v>
      </c>
      <c r="M180" s="16" t="s">
        <v>18</v>
      </c>
      <c r="N180" s="17"/>
    </row>
    <row r="181" s="1" customFormat="1" ht="30" customHeight="1" spans="1:14">
      <c r="A181" s="13">
        <v>179</v>
      </c>
      <c r="B181" s="13" t="s">
        <v>34</v>
      </c>
      <c r="C181" s="13" t="s">
        <v>16</v>
      </c>
      <c r="D181" s="26" t="s">
        <v>35</v>
      </c>
      <c r="E181" s="14" t="str">
        <f>VLOOKUP(F181,'[1]Worksheet (2)'!$A$1:$C$1340,2,FALSE)</f>
        <v>赵龙</v>
      </c>
      <c r="F181" s="14">
        <v>2025082019</v>
      </c>
      <c r="G181" s="15">
        <v>101.06</v>
      </c>
      <c r="H181" s="15">
        <f t="shared" si="12"/>
        <v>67.37</v>
      </c>
      <c r="I181" s="15">
        <f t="shared" si="13"/>
        <v>26.95</v>
      </c>
      <c r="J181" s="15">
        <v>73.33</v>
      </c>
      <c r="K181" s="15">
        <f t="shared" si="16"/>
        <v>44</v>
      </c>
      <c r="L181" s="15">
        <f t="shared" si="17"/>
        <v>70.95</v>
      </c>
      <c r="M181" s="16" t="s">
        <v>18</v>
      </c>
      <c r="N181" s="17"/>
    </row>
    <row r="182" s="1" customFormat="1" ht="30" customHeight="1" spans="1:14">
      <c r="A182" s="13">
        <v>180</v>
      </c>
      <c r="B182" s="13" t="s">
        <v>34</v>
      </c>
      <c r="C182" s="13" t="s">
        <v>16</v>
      </c>
      <c r="D182" s="26" t="s">
        <v>35</v>
      </c>
      <c r="E182" s="14" t="str">
        <f>VLOOKUP(F182,'[1]Worksheet (2)'!$A$1:$C$1340,2,FALSE)</f>
        <v>李波浪</v>
      </c>
      <c r="F182" s="14">
        <v>2025081924</v>
      </c>
      <c r="G182" s="15">
        <v>85.09</v>
      </c>
      <c r="H182" s="15">
        <f t="shared" si="12"/>
        <v>56.73</v>
      </c>
      <c r="I182" s="15">
        <f t="shared" si="13"/>
        <v>22.69</v>
      </c>
      <c r="J182" s="15">
        <v>80</v>
      </c>
      <c r="K182" s="15">
        <f t="shared" si="16"/>
        <v>48</v>
      </c>
      <c r="L182" s="15">
        <f t="shared" si="17"/>
        <v>70.69</v>
      </c>
      <c r="M182" s="16" t="s">
        <v>18</v>
      </c>
      <c r="N182" s="17"/>
    </row>
    <row r="183" s="1" customFormat="1" ht="30" customHeight="1" spans="1:14">
      <c r="A183" s="13">
        <v>181</v>
      </c>
      <c r="B183" s="13" t="s">
        <v>34</v>
      </c>
      <c r="C183" s="13" t="s">
        <v>16</v>
      </c>
      <c r="D183" s="26" t="s">
        <v>35</v>
      </c>
      <c r="E183" s="14" t="str">
        <f>VLOOKUP(F183,'[1]Worksheet (2)'!$A$1:$C$1340,2,FALSE)</f>
        <v>陈林</v>
      </c>
      <c r="F183" s="14">
        <v>2025081918</v>
      </c>
      <c r="G183" s="15">
        <v>95.57</v>
      </c>
      <c r="H183" s="15">
        <f t="shared" si="12"/>
        <v>63.71</v>
      </c>
      <c r="I183" s="15">
        <f t="shared" si="13"/>
        <v>25.48</v>
      </c>
      <c r="J183" s="15">
        <v>74.33</v>
      </c>
      <c r="K183" s="15">
        <f t="shared" si="16"/>
        <v>44.6</v>
      </c>
      <c r="L183" s="15">
        <f t="shared" si="17"/>
        <v>70.08</v>
      </c>
      <c r="M183" s="16" t="s">
        <v>18</v>
      </c>
      <c r="N183" s="17"/>
    </row>
    <row r="184" s="1" customFormat="1" ht="30" customHeight="1" spans="1:14">
      <c r="A184" s="13">
        <v>182</v>
      </c>
      <c r="B184" s="13" t="s">
        <v>34</v>
      </c>
      <c r="C184" s="13" t="s">
        <v>16</v>
      </c>
      <c r="D184" s="26" t="s">
        <v>35</v>
      </c>
      <c r="E184" s="14" t="str">
        <f>VLOOKUP(F184,'[1]Worksheet (2)'!$A$1:$C$1340,2,FALSE)</f>
        <v>汤天津</v>
      </c>
      <c r="F184" s="14">
        <v>2025081906</v>
      </c>
      <c r="G184" s="15">
        <v>96.83</v>
      </c>
      <c r="H184" s="15">
        <f t="shared" si="12"/>
        <v>64.55</v>
      </c>
      <c r="I184" s="15">
        <f t="shared" si="13"/>
        <v>25.82</v>
      </c>
      <c r="J184" s="15">
        <v>73</v>
      </c>
      <c r="K184" s="15">
        <f t="shared" si="16"/>
        <v>43.8</v>
      </c>
      <c r="L184" s="15">
        <f t="shared" si="17"/>
        <v>69.62</v>
      </c>
      <c r="M184" s="16" t="s">
        <v>18</v>
      </c>
      <c r="N184" s="17"/>
    </row>
    <row r="185" s="1" customFormat="1" ht="30" customHeight="1" spans="1:14">
      <c r="A185" s="13">
        <v>183</v>
      </c>
      <c r="B185" s="13" t="s">
        <v>34</v>
      </c>
      <c r="C185" s="13" t="s">
        <v>16</v>
      </c>
      <c r="D185" s="26" t="s">
        <v>35</v>
      </c>
      <c r="E185" s="14" t="str">
        <f>VLOOKUP(F185,'[1]Worksheet (2)'!$A$1:$C$1340,2,FALSE)</f>
        <v>王合向</v>
      </c>
      <c r="F185" s="14">
        <v>2025081909</v>
      </c>
      <c r="G185" s="15">
        <v>97.96</v>
      </c>
      <c r="H185" s="15">
        <f t="shared" si="12"/>
        <v>65.31</v>
      </c>
      <c r="I185" s="15">
        <f t="shared" si="13"/>
        <v>26.12</v>
      </c>
      <c r="J185" s="15">
        <v>72.33</v>
      </c>
      <c r="K185" s="15">
        <f t="shared" si="16"/>
        <v>43.4</v>
      </c>
      <c r="L185" s="15">
        <f t="shared" si="17"/>
        <v>69.52</v>
      </c>
      <c r="M185" s="16" t="s">
        <v>18</v>
      </c>
      <c r="N185" s="17"/>
    </row>
    <row r="186" s="1" customFormat="1" ht="30" customHeight="1" spans="1:14">
      <c r="A186" s="13">
        <v>184</v>
      </c>
      <c r="B186" s="13" t="s">
        <v>34</v>
      </c>
      <c r="C186" s="13" t="s">
        <v>16</v>
      </c>
      <c r="D186" s="26" t="s">
        <v>35</v>
      </c>
      <c r="E186" s="14" t="str">
        <f>VLOOKUP(F186,'[1]Worksheet (2)'!$A$1:$C$1340,2,FALSE)</f>
        <v>张伟伟</v>
      </c>
      <c r="F186" s="14">
        <v>2025082104</v>
      </c>
      <c r="G186" s="15">
        <v>100.77</v>
      </c>
      <c r="H186" s="15">
        <f t="shared" si="12"/>
        <v>67.18</v>
      </c>
      <c r="I186" s="15">
        <f t="shared" si="13"/>
        <v>26.87</v>
      </c>
      <c r="J186" s="15">
        <v>71</v>
      </c>
      <c r="K186" s="15">
        <f t="shared" si="16"/>
        <v>42.6</v>
      </c>
      <c r="L186" s="15">
        <f t="shared" si="17"/>
        <v>69.47</v>
      </c>
      <c r="M186" s="16" t="s">
        <v>18</v>
      </c>
      <c r="N186" s="17"/>
    </row>
    <row r="187" s="1" customFormat="1" ht="30" customHeight="1" spans="1:14">
      <c r="A187" s="13">
        <v>185</v>
      </c>
      <c r="B187" s="13" t="s">
        <v>34</v>
      </c>
      <c r="C187" s="13" t="s">
        <v>16</v>
      </c>
      <c r="D187" s="26" t="s">
        <v>35</v>
      </c>
      <c r="E187" s="14" t="str">
        <f>VLOOKUP(F187,'[1]Worksheet (2)'!$A$1:$C$1340,2,FALSE)</f>
        <v>王宇勤</v>
      </c>
      <c r="F187" s="14">
        <v>2025081829</v>
      </c>
      <c r="G187" s="15">
        <v>109.65</v>
      </c>
      <c r="H187" s="15">
        <f t="shared" si="12"/>
        <v>73.1</v>
      </c>
      <c r="I187" s="15">
        <f t="shared" si="13"/>
        <v>29.24</v>
      </c>
      <c r="J187" s="15">
        <v>67</v>
      </c>
      <c r="K187" s="15">
        <f t="shared" si="16"/>
        <v>40.2</v>
      </c>
      <c r="L187" s="15">
        <f t="shared" si="17"/>
        <v>69.44</v>
      </c>
      <c r="M187" s="16" t="s">
        <v>18</v>
      </c>
      <c r="N187" s="17"/>
    </row>
    <row r="188" s="1" customFormat="1" ht="30" customHeight="1" spans="1:14">
      <c r="A188" s="13">
        <v>186</v>
      </c>
      <c r="B188" s="13" t="s">
        <v>34</v>
      </c>
      <c r="C188" s="13" t="s">
        <v>16</v>
      </c>
      <c r="D188" s="26" t="s">
        <v>35</v>
      </c>
      <c r="E188" s="14" t="str">
        <f>VLOOKUP(F188,'[1]Worksheet (2)'!$A$1:$C$1340,2,FALSE)</f>
        <v>徐宇东</v>
      </c>
      <c r="F188" s="14">
        <v>2025082018</v>
      </c>
      <c r="G188" s="15">
        <v>86.9</v>
      </c>
      <c r="H188" s="15">
        <f t="shared" si="12"/>
        <v>57.93</v>
      </c>
      <c r="I188" s="15">
        <f t="shared" si="13"/>
        <v>23.17</v>
      </c>
      <c r="J188" s="15">
        <v>76</v>
      </c>
      <c r="K188" s="15">
        <f t="shared" si="16"/>
        <v>45.6</v>
      </c>
      <c r="L188" s="15">
        <f t="shared" si="17"/>
        <v>68.77</v>
      </c>
      <c r="M188" s="16" t="s">
        <v>18</v>
      </c>
      <c r="N188" s="17"/>
    </row>
    <row r="189" s="1" customFormat="1" ht="30" customHeight="1" spans="1:14">
      <c r="A189" s="13">
        <v>187</v>
      </c>
      <c r="B189" s="13" t="s">
        <v>34</v>
      </c>
      <c r="C189" s="13" t="s">
        <v>16</v>
      </c>
      <c r="D189" s="26" t="s">
        <v>35</v>
      </c>
      <c r="E189" s="14" t="str">
        <f>VLOOKUP(F189,'[1]Worksheet (2)'!$A$1:$C$1340,2,FALSE)</f>
        <v>侯记</v>
      </c>
      <c r="F189" s="14">
        <v>2025081907</v>
      </c>
      <c r="G189" s="15">
        <v>105.08</v>
      </c>
      <c r="H189" s="15">
        <f t="shared" si="12"/>
        <v>70.05</v>
      </c>
      <c r="I189" s="15">
        <f t="shared" si="13"/>
        <v>28.02</v>
      </c>
      <c r="J189" s="15">
        <v>67.67</v>
      </c>
      <c r="K189" s="15">
        <f t="shared" si="16"/>
        <v>40.6</v>
      </c>
      <c r="L189" s="15">
        <f t="shared" si="17"/>
        <v>68.62</v>
      </c>
      <c r="M189" s="16" t="s">
        <v>18</v>
      </c>
      <c r="N189" s="17"/>
    </row>
    <row r="190" s="1" customFormat="1" ht="30" customHeight="1" spans="1:14">
      <c r="A190" s="13">
        <v>188</v>
      </c>
      <c r="B190" s="13" t="s">
        <v>34</v>
      </c>
      <c r="C190" s="13" t="s">
        <v>16</v>
      </c>
      <c r="D190" s="26" t="s">
        <v>35</v>
      </c>
      <c r="E190" s="14" t="str">
        <f>VLOOKUP(F190,'[1]Worksheet (2)'!$A$1:$C$1340,2,FALSE)</f>
        <v>文曦</v>
      </c>
      <c r="F190" s="14">
        <v>2025081928</v>
      </c>
      <c r="G190" s="15">
        <v>88.74</v>
      </c>
      <c r="H190" s="15">
        <f t="shared" si="12"/>
        <v>59.16</v>
      </c>
      <c r="I190" s="15">
        <f t="shared" si="13"/>
        <v>23.66</v>
      </c>
      <c r="J190" s="15">
        <v>72.33</v>
      </c>
      <c r="K190" s="15">
        <f t="shared" si="16"/>
        <v>43.4</v>
      </c>
      <c r="L190" s="15">
        <f t="shared" si="17"/>
        <v>67.06</v>
      </c>
      <c r="M190" s="16" t="s">
        <v>19</v>
      </c>
      <c r="N190" s="17"/>
    </row>
    <row r="191" s="1" customFormat="1" ht="30" customHeight="1" spans="1:14">
      <c r="A191" s="13">
        <v>189</v>
      </c>
      <c r="B191" s="13" t="s">
        <v>34</v>
      </c>
      <c r="C191" s="13" t="s">
        <v>16</v>
      </c>
      <c r="D191" s="26" t="s">
        <v>35</v>
      </c>
      <c r="E191" s="14" t="str">
        <f>VLOOKUP(F191,'[1]Worksheet (2)'!$A$1:$C$1340,2,FALSE)</f>
        <v>王旺</v>
      </c>
      <c r="F191" s="14">
        <v>2025082005</v>
      </c>
      <c r="G191" s="15">
        <v>89.66</v>
      </c>
      <c r="H191" s="15">
        <f t="shared" si="12"/>
        <v>59.77</v>
      </c>
      <c r="I191" s="15">
        <f t="shared" si="13"/>
        <v>23.91</v>
      </c>
      <c r="J191" s="15">
        <v>71</v>
      </c>
      <c r="K191" s="15">
        <f t="shared" si="16"/>
        <v>42.6</v>
      </c>
      <c r="L191" s="15">
        <f t="shared" si="17"/>
        <v>66.51</v>
      </c>
      <c r="M191" s="16" t="s">
        <v>19</v>
      </c>
      <c r="N191" s="17"/>
    </row>
    <row r="192" s="1" customFormat="1" ht="30" customHeight="1" spans="1:14">
      <c r="A192" s="13">
        <v>190</v>
      </c>
      <c r="B192" s="13" t="s">
        <v>34</v>
      </c>
      <c r="C192" s="13" t="s">
        <v>16</v>
      </c>
      <c r="D192" s="26" t="s">
        <v>35</v>
      </c>
      <c r="E192" s="14" t="str">
        <f>VLOOKUP(F192,'[1]Worksheet (2)'!$A$1:$C$1340,2,FALSE)</f>
        <v>季天雄</v>
      </c>
      <c r="F192" s="14">
        <v>2025082009</v>
      </c>
      <c r="G192" s="15">
        <v>84.59</v>
      </c>
      <c r="H192" s="15">
        <f t="shared" si="12"/>
        <v>56.39</v>
      </c>
      <c r="I192" s="15">
        <f t="shared" si="13"/>
        <v>22.56</v>
      </c>
      <c r="J192" s="15">
        <v>73</v>
      </c>
      <c r="K192" s="15">
        <f t="shared" si="16"/>
        <v>43.8</v>
      </c>
      <c r="L192" s="15">
        <f t="shared" si="17"/>
        <v>66.36</v>
      </c>
      <c r="M192" s="16" t="s">
        <v>19</v>
      </c>
      <c r="N192" s="17"/>
    </row>
    <row r="193" s="1" customFormat="1" ht="30" customHeight="1" spans="1:14">
      <c r="A193" s="13">
        <v>191</v>
      </c>
      <c r="B193" s="13" t="s">
        <v>34</v>
      </c>
      <c r="C193" s="13" t="s">
        <v>16</v>
      </c>
      <c r="D193" s="26" t="s">
        <v>35</v>
      </c>
      <c r="E193" s="14" t="str">
        <f>VLOOKUP(F193,'[1]Worksheet (2)'!$A$1:$C$1340,2,FALSE)</f>
        <v>文平</v>
      </c>
      <c r="F193" s="14">
        <v>2025082007</v>
      </c>
      <c r="G193" s="15">
        <v>91.76</v>
      </c>
      <c r="H193" s="15">
        <f t="shared" si="12"/>
        <v>61.17</v>
      </c>
      <c r="I193" s="15">
        <f t="shared" si="13"/>
        <v>24.47</v>
      </c>
      <c r="J193" s="15">
        <v>68.67</v>
      </c>
      <c r="K193" s="15">
        <f t="shared" si="16"/>
        <v>41.2</v>
      </c>
      <c r="L193" s="15">
        <f t="shared" si="17"/>
        <v>65.67</v>
      </c>
      <c r="M193" s="16" t="s">
        <v>19</v>
      </c>
      <c r="N193" s="17"/>
    </row>
    <row r="194" s="1" customFormat="1" ht="30" customHeight="1" spans="1:14">
      <c r="A194" s="13">
        <v>192</v>
      </c>
      <c r="B194" s="13" t="s">
        <v>34</v>
      </c>
      <c r="C194" s="13" t="s">
        <v>16</v>
      </c>
      <c r="D194" s="26" t="s">
        <v>35</v>
      </c>
      <c r="E194" s="14" t="str">
        <f>VLOOKUP(F194,'[1]Worksheet (2)'!$A$1:$C$1340,2,FALSE)</f>
        <v>文豪</v>
      </c>
      <c r="F194" s="14">
        <v>2025082027</v>
      </c>
      <c r="G194" s="15">
        <v>81.07</v>
      </c>
      <c r="H194" s="15">
        <f t="shared" si="12"/>
        <v>54.05</v>
      </c>
      <c r="I194" s="15">
        <f t="shared" si="13"/>
        <v>21.62</v>
      </c>
      <c r="J194" s="15">
        <v>73</v>
      </c>
      <c r="K194" s="15">
        <f t="shared" si="16"/>
        <v>43.8</v>
      </c>
      <c r="L194" s="15">
        <f t="shared" si="17"/>
        <v>65.42</v>
      </c>
      <c r="M194" s="16" t="s">
        <v>19</v>
      </c>
      <c r="N194" s="17"/>
    </row>
    <row r="195" s="1" customFormat="1" ht="30" customHeight="1" spans="1:14">
      <c r="A195" s="13">
        <v>193</v>
      </c>
      <c r="B195" s="13" t="s">
        <v>34</v>
      </c>
      <c r="C195" s="13" t="s">
        <v>16</v>
      </c>
      <c r="D195" s="26" t="s">
        <v>35</v>
      </c>
      <c r="E195" s="14" t="str">
        <f>VLOOKUP(F195,'[1]Worksheet (2)'!$A$1:$C$1340,2,FALSE)</f>
        <v>孙闵黔</v>
      </c>
      <c r="F195" s="14">
        <v>2025081919</v>
      </c>
      <c r="G195" s="15">
        <v>88.61</v>
      </c>
      <c r="H195" s="15">
        <f t="shared" ref="H195:H258" si="18">ROUND(G195/1.5,2)</f>
        <v>59.07</v>
      </c>
      <c r="I195" s="15">
        <f t="shared" ref="I195:I258" si="19">ROUND(H195*0.4,2)</f>
        <v>23.63</v>
      </c>
      <c r="J195" s="15">
        <v>68.67</v>
      </c>
      <c r="K195" s="15">
        <f t="shared" si="16"/>
        <v>41.2</v>
      </c>
      <c r="L195" s="15">
        <f t="shared" si="17"/>
        <v>64.83</v>
      </c>
      <c r="M195" s="16" t="s">
        <v>19</v>
      </c>
      <c r="N195" s="17"/>
    </row>
    <row r="196" s="1" customFormat="1" ht="30" customHeight="1" spans="1:14">
      <c r="A196" s="13">
        <v>194</v>
      </c>
      <c r="B196" s="13" t="s">
        <v>34</v>
      </c>
      <c r="C196" s="13" t="s">
        <v>16</v>
      </c>
      <c r="D196" s="26" t="s">
        <v>35</v>
      </c>
      <c r="E196" s="14" t="str">
        <f>VLOOKUP(F196,'[1]Worksheet (2)'!$A$1:$C$1340,2,FALSE)</f>
        <v>曾锐睿</v>
      </c>
      <c r="F196" s="14">
        <v>2025082102</v>
      </c>
      <c r="G196" s="15">
        <v>87.61</v>
      </c>
      <c r="H196" s="15">
        <f t="shared" si="18"/>
        <v>58.41</v>
      </c>
      <c r="I196" s="15">
        <f t="shared" si="19"/>
        <v>23.36</v>
      </c>
      <c r="J196" s="15">
        <v>64.67</v>
      </c>
      <c r="K196" s="15">
        <f t="shared" si="16"/>
        <v>38.8</v>
      </c>
      <c r="L196" s="15">
        <f t="shared" si="17"/>
        <v>62.16</v>
      </c>
      <c r="M196" s="16" t="s">
        <v>19</v>
      </c>
      <c r="N196" s="17"/>
    </row>
    <row r="197" s="1" customFormat="1" ht="30" customHeight="1" spans="1:14">
      <c r="A197" s="13">
        <v>195</v>
      </c>
      <c r="B197" s="13" t="s">
        <v>34</v>
      </c>
      <c r="C197" s="13" t="s">
        <v>16</v>
      </c>
      <c r="D197" s="26" t="s">
        <v>35</v>
      </c>
      <c r="E197" s="14" t="str">
        <f>VLOOKUP(F197,'[1]Worksheet (2)'!$A$1:$C$1340,2,FALSE)</f>
        <v>赵航</v>
      </c>
      <c r="F197" s="14">
        <v>2025081828</v>
      </c>
      <c r="G197" s="15">
        <v>86.14</v>
      </c>
      <c r="H197" s="15">
        <f t="shared" si="18"/>
        <v>57.43</v>
      </c>
      <c r="I197" s="15">
        <f t="shared" si="19"/>
        <v>22.97</v>
      </c>
      <c r="J197" s="15">
        <v>60.33</v>
      </c>
      <c r="K197" s="15">
        <f t="shared" si="16"/>
        <v>36.2</v>
      </c>
      <c r="L197" s="15">
        <f t="shared" si="17"/>
        <v>59.17</v>
      </c>
      <c r="M197" s="16" t="s">
        <v>19</v>
      </c>
      <c r="N197" s="17"/>
    </row>
    <row r="198" s="1" customFormat="1" ht="30" customHeight="1" spans="1:14">
      <c r="A198" s="13">
        <v>196</v>
      </c>
      <c r="B198" s="13" t="s">
        <v>34</v>
      </c>
      <c r="C198" s="13" t="s">
        <v>16</v>
      </c>
      <c r="D198" s="26" t="s">
        <v>35</v>
      </c>
      <c r="E198" s="14" t="str">
        <f>VLOOKUP(F198,'[1]Worksheet (2)'!$A$1:$C$1340,2,FALSE)</f>
        <v>燕帅</v>
      </c>
      <c r="F198" s="14">
        <v>2025081830</v>
      </c>
      <c r="G198" s="15">
        <v>73.32</v>
      </c>
      <c r="H198" s="15">
        <f t="shared" si="18"/>
        <v>48.88</v>
      </c>
      <c r="I198" s="15">
        <f t="shared" si="19"/>
        <v>19.55</v>
      </c>
      <c r="J198" s="15">
        <v>65.33</v>
      </c>
      <c r="K198" s="15">
        <f t="shared" si="16"/>
        <v>39.2</v>
      </c>
      <c r="L198" s="15">
        <f t="shared" si="17"/>
        <v>58.75</v>
      </c>
      <c r="M198" s="16" t="s">
        <v>19</v>
      </c>
      <c r="N198" s="17"/>
    </row>
    <row r="199" s="1" customFormat="1" ht="30" customHeight="1" spans="1:14">
      <c r="A199" s="13">
        <v>197</v>
      </c>
      <c r="B199" s="13" t="s">
        <v>34</v>
      </c>
      <c r="C199" s="13" t="s">
        <v>16</v>
      </c>
      <c r="D199" s="26" t="s">
        <v>35</v>
      </c>
      <c r="E199" s="14" t="str">
        <f>VLOOKUP(F199,'[1]Worksheet (2)'!$A$1:$C$1340,2,FALSE)</f>
        <v>周贤</v>
      </c>
      <c r="F199" s="14">
        <v>2025081902</v>
      </c>
      <c r="G199" s="15">
        <v>68.46</v>
      </c>
      <c r="H199" s="15">
        <f t="shared" si="18"/>
        <v>45.64</v>
      </c>
      <c r="I199" s="15">
        <f t="shared" si="19"/>
        <v>18.26</v>
      </c>
      <c r="J199" s="15">
        <v>66.33</v>
      </c>
      <c r="K199" s="15">
        <f t="shared" si="16"/>
        <v>39.8</v>
      </c>
      <c r="L199" s="15">
        <f t="shared" si="17"/>
        <v>58.06</v>
      </c>
      <c r="M199" s="16" t="s">
        <v>19</v>
      </c>
      <c r="N199" s="17"/>
    </row>
    <row r="200" s="1" customFormat="1" ht="30" customHeight="1" spans="1:14">
      <c r="A200" s="13">
        <v>198</v>
      </c>
      <c r="B200" s="13" t="s">
        <v>34</v>
      </c>
      <c r="C200" s="13" t="s">
        <v>16</v>
      </c>
      <c r="D200" s="26" t="s">
        <v>35</v>
      </c>
      <c r="E200" s="14" t="str">
        <f>VLOOKUP(F200,'[1]Worksheet (2)'!$A$1:$C$1340,2,FALSE)</f>
        <v>祝运棋</v>
      </c>
      <c r="F200" s="14">
        <v>2025081929</v>
      </c>
      <c r="G200" s="15">
        <v>62.55</v>
      </c>
      <c r="H200" s="15">
        <f t="shared" si="18"/>
        <v>41.7</v>
      </c>
      <c r="I200" s="15">
        <f t="shared" si="19"/>
        <v>16.68</v>
      </c>
      <c r="J200" s="15">
        <v>66.67</v>
      </c>
      <c r="K200" s="15">
        <f t="shared" si="16"/>
        <v>40</v>
      </c>
      <c r="L200" s="15">
        <f t="shared" si="17"/>
        <v>56.68</v>
      </c>
      <c r="M200" s="16" t="s">
        <v>19</v>
      </c>
      <c r="N200" s="17"/>
    </row>
    <row r="201" s="1" customFormat="1" ht="30" customHeight="1" spans="1:14">
      <c r="A201" s="13">
        <v>199</v>
      </c>
      <c r="B201" s="13" t="s">
        <v>36</v>
      </c>
      <c r="C201" s="13" t="s">
        <v>16</v>
      </c>
      <c r="D201" s="26" t="s">
        <v>37</v>
      </c>
      <c r="E201" s="14" t="str">
        <f>VLOOKUP(F201,'[1]Worksheet (2)'!$A$1:$C$1340,2,FALSE)</f>
        <v>夏高贤</v>
      </c>
      <c r="F201" s="14">
        <v>2025092309</v>
      </c>
      <c r="G201" s="15">
        <v>114.93</v>
      </c>
      <c r="H201" s="15">
        <f t="shared" si="18"/>
        <v>76.62</v>
      </c>
      <c r="I201" s="15">
        <f t="shared" si="19"/>
        <v>30.65</v>
      </c>
      <c r="J201" s="19">
        <v>82.08</v>
      </c>
      <c r="K201" s="15">
        <f t="shared" si="16"/>
        <v>49.25</v>
      </c>
      <c r="L201" s="15">
        <f t="shared" si="17"/>
        <v>79.9</v>
      </c>
      <c r="M201" s="16" t="s">
        <v>18</v>
      </c>
      <c r="N201" s="17"/>
    </row>
    <row r="202" s="1" customFormat="1" ht="30" customHeight="1" spans="1:14">
      <c r="A202" s="13">
        <v>200</v>
      </c>
      <c r="B202" s="13" t="s">
        <v>36</v>
      </c>
      <c r="C202" s="13" t="s">
        <v>16</v>
      </c>
      <c r="D202" s="26" t="s">
        <v>37</v>
      </c>
      <c r="E202" s="14" t="str">
        <f>VLOOKUP(F202,'[1]Worksheet (2)'!$A$1:$C$1340,2,FALSE)</f>
        <v>李义</v>
      </c>
      <c r="F202" s="14">
        <v>2025092218</v>
      </c>
      <c r="G202" s="15">
        <v>115.56</v>
      </c>
      <c r="H202" s="15">
        <f t="shared" si="18"/>
        <v>77.04</v>
      </c>
      <c r="I202" s="15">
        <f t="shared" si="19"/>
        <v>30.82</v>
      </c>
      <c r="J202" s="19">
        <v>80.51</v>
      </c>
      <c r="K202" s="15">
        <f t="shared" si="16"/>
        <v>48.31</v>
      </c>
      <c r="L202" s="15">
        <f t="shared" si="17"/>
        <v>79.13</v>
      </c>
      <c r="M202" s="16" t="s">
        <v>18</v>
      </c>
      <c r="N202" s="17"/>
    </row>
    <row r="203" s="1" customFormat="1" ht="30" customHeight="1" spans="1:14">
      <c r="A203" s="13">
        <v>201</v>
      </c>
      <c r="B203" s="13" t="s">
        <v>36</v>
      </c>
      <c r="C203" s="13" t="s">
        <v>16</v>
      </c>
      <c r="D203" s="26" t="s">
        <v>37</v>
      </c>
      <c r="E203" s="14" t="str">
        <f>VLOOKUP(F203,'[1]Worksheet (2)'!$A$1:$C$1340,2,FALSE)</f>
        <v>刘恒</v>
      </c>
      <c r="F203" s="14">
        <v>2025092315</v>
      </c>
      <c r="G203" s="15">
        <v>127.46</v>
      </c>
      <c r="H203" s="15">
        <f t="shared" si="18"/>
        <v>84.97</v>
      </c>
      <c r="I203" s="15">
        <f t="shared" si="19"/>
        <v>33.99</v>
      </c>
      <c r="J203" s="19">
        <v>74.28</v>
      </c>
      <c r="K203" s="15">
        <f t="shared" si="16"/>
        <v>44.57</v>
      </c>
      <c r="L203" s="15">
        <f t="shared" si="17"/>
        <v>78.56</v>
      </c>
      <c r="M203" s="16" t="s">
        <v>18</v>
      </c>
      <c r="N203" s="17"/>
    </row>
    <row r="204" s="1" customFormat="1" ht="30" customHeight="1" spans="1:14">
      <c r="A204" s="13">
        <v>202</v>
      </c>
      <c r="B204" s="13" t="s">
        <v>36</v>
      </c>
      <c r="C204" s="13" t="s">
        <v>16</v>
      </c>
      <c r="D204" s="26" t="s">
        <v>37</v>
      </c>
      <c r="E204" s="14" t="str">
        <f>VLOOKUP(F204,'[1]Worksheet (2)'!$A$1:$C$1340,2,FALSE)</f>
        <v>严世省</v>
      </c>
      <c r="F204" s="14">
        <v>2025092324</v>
      </c>
      <c r="G204" s="15">
        <v>119.08</v>
      </c>
      <c r="H204" s="15">
        <f t="shared" si="18"/>
        <v>79.39</v>
      </c>
      <c r="I204" s="15">
        <f t="shared" si="19"/>
        <v>31.76</v>
      </c>
      <c r="J204" s="19">
        <v>76.68</v>
      </c>
      <c r="K204" s="15">
        <f t="shared" si="16"/>
        <v>46.01</v>
      </c>
      <c r="L204" s="15">
        <f t="shared" si="17"/>
        <v>77.77</v>
      </c>
      <c r="M204" s="16" t="s">
        <v>18</v>
      </c>
      <c r="N204" s="17"/>
    </row>
    <row r="205" s="1" customFormat="1" ht="30" customHeight="1" spans="1:14">
      <c r="A205" s="13">
        <v>203</v>
      </c>
      <c r="B205" s="13" t="s">
        <v>36</v>
      </c>
      <c r="C205" s="13" t="s">
        <v>16</v>
      </c>
      <c r="D205" s="26" t="s">
        <v>37</v>
      </c>
      <c r="E205" s="14" t="str">
        <f>VLOOKUP(F205,'[1]Worksheet (2)'!$A$1:$C$1340,2,FALSE)</f>
        <v>赵庆锁</v>
      </c>
      <c r="F205" s="14">
        <v>2025092304</v>
      </c>
      <c r="G205" s="15">
        <v>112.04</v>
      </c>
      <c r="H205" s="15">
        <f t="shared" si="18"/>
        <v>74.69</v>
      </c>
      <c r="I205" s="15">
        <f t="shared" si="19"/>
        <v>29.88</v>
      </c>
      <c r="J205" s="19">
        <v>78.52</v>
      </c>
      <c r="K205" s="15">
        <f t="shared" si="16"/>
        <v>47.11</v>
      </c>
      <c r="L205" s="15">
        <f t="shared" si="17"/>
        <v>76.99</v>
      </c>
      <c r="M205" s="16" t="s">
        <v>18</v>
      </c>
      <c r="N205" s="17"/>
    </row>
    <row r="206" s="1" customFormat="1" ht="30" customHeight="1" spans="1:14">
      <c r="A206" s="13">
        <v>204</v>
      </c>
      <c r="B206" s="13" t="s">
        <v>36</v>
      </c>
      <c r="C206" s="13" t="s">
        <v>16</v>
      </c>
      <c r="D206" s="26" t="s">
        <v>37</v>
      </c>
      <c r="E206" s="14" t="str">
        <f>VLOOKUP(F206,'[1]Worksheet (2)'!$A$1:$C$1340,2,FALSE)</f>
        <v>赵家富</v>
      </c>
      <c r="F206" s="14">
        <v>2025092206</v>
      </c>
      <c r="G206" s="15">
        <v>97.83</v>
      </c>
      <c r="H206" s="15">
        <f t="shared" si="18"/>
        <v>65.22</v>
      </c>
      <c r="I206" s="15">
        <f t="shared" si="19"/>
        <v>26.09</v>
      </c>
      <c r="J206" s="19">
        <v>81</v>
      </c>
      <c r="K206" s="15">
        <f t="shared" si="16"/>
        <v>48.6</v>
      </c>
      <c r="L206" s="15">
        <f t="shared" si="17"/>
        <v>74.69</v>
      </c>
      <c r="M206" s="16" t="s">
        <v>18</v>
      </c>
      <c r="N206" s="17"/>
    </row>
    <row r="207" s="1" customFormat="1" ht="30" customHeight="1" spans="1:14">
      <c r="A207" s="13">
        <v>205</v>
      </c>
      <c r="B207" s="13" t="s">
        <v>36</v>
      </c>
      <c r="C207" s="13" t="s">
        <v>16</v>
      </c>
      <c r="D207" s="26" t="s">
        <v>37</v>
      </c>
      <c r="E207" s="14" t="str">
        <f>VLOOKUP(F207,'[1]Worksheet (2)'!$A$1:$C$1340,2,FALSE)</f>
        <v>李清尧</v>
      </c>
      <c r="F207" s="14">
        <v>2025092209</v>
      </c>
      <c r="G207" s="15">
        <v>97.04</v>
      </c>
      <c r="H207" s="15">
        <f t="shared" si="18"/>
        <v>64.69</v>
      </c>
      <c r="I207" s="15">
        <f t="shared" si="19"/>
        <v>25.88</v>
      </c>
      <c r="J207" s="19">
        <v>81.31</v>
      </c>
      <c r="K207" s="15">
        <f t="shared" si="16"/>
        <v>48.79</v>
      </c>
      <c r="L207" s="15">
        <f t="shared" si="17"/>
        <v>74.67</v>
      </c>
      <c r="M207" s="16" t="s">
        <v>18</v>
      </c>
      <c r="N207" s="17"/>
    </row>
    <row r="208" s="1" customFormat="1" ht="30" customHeight="1" spans="1:14">
      <c r="A208" s="13">
        <v>206</v>
      </c>
      <c r="B208" s="13" t="s">
        <v>36</v>
      </c>
      <c r="C208" s="13" t="s">
        <v>16</v>
      </c>
      <c r="D208" s="26" t="s">
        <v>37</v>
      </c>
      <c r="E208" s="14" t="str">
        <f>VLOOKUP(F208,'[1]Worksheet (2)'!$A$1:$C$1340,2,FALSE)</f>
        <v>陈浪</v>
      </c>
      <c r="F208" s="14">
        <v>2025092126</v>
      </c>
      <c r="G208" s="15">
        <v>107.47</v>
      </c>
      <c r="H208" s="15">
        <f t="shared" si="18"/>
        <v>71.65</v>
      </c>
      <c r="I208" s="15">
        <f t="shared" si="19"/>
        <v>28.66</v>
      </c>
      <c r="J208" s="19">
        <v>73.28</v>
      </c>
      <c r="K208" s="15">
        <f t="shared" si="16"/>
        <v>43.97</v>
      </c>
      <c r="L208" s="15">
        <f t="shared" si="17"/>
        <v>72.63</v>
      </c>
      <c r="M208" s="16" t="s">
        <v>18</v>
      </c>
      <c r="N208" s="17"/>
    </row>
    <row r="209" s="1" customFormat="1" ht="30" customHeight="1" spans="1:14">
      <c r="A209" s="13">
        <v>207</v>
      </c>
      <c r="B209" s="13" t="s">
        <v>36</v>
      </c>
      <c r="C209" s="13" t="s">
        <v>16</v>
      </c>
      <c r="D209" s="26" t="s">
        <v>37</v>
      </c>
      <c r="E209" s="14" t="str">
        <f>VLOOKUP(F209,'[1]Worksheet (2)'!$A$1:$C$1340,2,FALSE)</f>
        <v>辛旺</v>
      </c>
      <c r="F209" s="14">
        <v>2025092229</v>
      </c>
      <c r="G209" s="15">
        <v>103.66</v>
      </c>
      <c r="H209" s="15">
        <f t="shared" si="18"/>
        <v>69.11</v>
      </c>
      <c r="I209" s="15">
        <f t="shared" si="19"/>
        <v>27.64</v>
      </c>
      <c r="J209" s="19">
        <v>74.47</v>
      </c>
      <c r="K209" s="15">
        <f t="shared" si="16"/>
        <v>44.68</v>
      </c>
      <c r="L209" s="15">
        <f t="shared" si="17"/>
        <v>72.32</v>
      </c>
      <c r="M209" s="16" t="s">
        <v>18</v>
      </c>
      <c r="N209" s="17"/>
    </row>
    <row r="210" s="1" customFormat="1" ht="30" customHeight="1" spans="1:14">
      <c r="A210" s="13">
        <v>208</v>
      </c>
      <c r="B210" s="13" t="s">
        <v>36</v>
      </c>
      <c r="C210" s="13" t="s">
        <v>16</v>
      </c>
      <c r="D210" s="26" t="s">
        <v>37</v>
      </c>
      <c r="E210" s="14" t="str">
        <f>VLOOKUP(F210,'[1]Worksheet (2)'!$A$1:$C$1340,2,FALSE)</f>
        <v>王跃</v>
      </c>
      <c r="F210" s="14">
        <v>2025092222</v>
      </c>
      <c r="G210" s="15">
        <v>100.56</v>
      </c>
      <c r="H210" s="15">
        <f t="shared" si="18"/>
        <v>67.04</v>
      </c>
      <c r="I210" s="15">
        <f t="shared" si="19"/>
        <v>26.82</v>
      </c>
      <c r="J210" s="19">
        <v>73.49</v>
      </c>
      <c r="K210" s="15">
        <f t="shared" si="16"/>
        <v>44.09</v>
      </c>
      <c r="L210" s="15">
        <f t="shared" si="17"/>
        <v>70.91</v>
      </c>
      <c r="M210" s="16" t="s">
        <v>18</v>
      </c>
      <c r="N210" s="17"/>
    </row>
    <row r="211" s="1" customFormat="1" ht="30" customHeight="1" spans="1:14">
      <c r="A211" s="13">
        <v>209</v>
      </c>
      <c r="B211" s="13" t="s">
        <v>36</v>
      </c>
      <c r="C211" s="13" t="s">
        <v>16</v>
      </c>
      <c r="D211" s="26" t="s">
        <v>37</v>
      </c>
      <c r="E211" s="14" t="str">
        <f>VLOOKUP(F211,'[1]Worksheet (2)'!$A$1:$C$1340,2,FALSE)</f>
        <v>王侣</v>
      </c>
      <c r="F211" s="14">
        <v>2025092312</v>
      </c>
      <c r="G211" s="15">
        <v>92.34</v>
      </c>
      <c r="H211" s="15">
        <f t="shared" si="18"/>
        <v>61.56</v>
      </c>
      <c r="I211" s="15">
        <f t="shared" si="19"/>
        <v>24.62</v>
      </c>
      <c r="J211" s="19">
        <v>76.98</v>
      </c>
      <c r="K211" s="15">
        <f t="shared" si="16"/>
        <v>46.19</v>
      </c>
      <c r="L211" s="15">
        <f t="shared" si="17"/>
        <v>70.81</v>
      </c>
      <c r="M211" s="16" t="s">
        <v>18</v>
      </c>
      <c r="N211" s="17"/>
    </row>
    <row r="212" s="1" customFormat="1" ht="30" customHeight="1" spans="1:14">
      <c r="A212" s="13">
        <v>210</v>
      </c>
      <c r="B212" s="13" t="s">
        <v>36</v>
      </c>
      <c r="C212" s="13" t="s">
        <v>16</v>
      </c>
      <c r="D212" s="26" t="s">
        <v>37</v>
      </c>
      <c r="E212" s="14" t="str">
        <f>VLOOKUP(F212,'[1]Worksheet (2)'!$A$1:$C$1340,2,FALSE)</f>
        <v>蒋杰</v>
      </c>
      <c r="F212" s="14">
        <v>2025092314</v>
      </c>
      <c r="G212" s="15">
        <v>94.86</v>
      </c>
      <c r="H212" s="15">
        <f t="shared" si="18"/>
        <v>63.24</v>
      </c>
      <c r="I212" s="15">
        <f t="shared" si="19"/>
        <v>25.3</v>
      </c>
      <c r="J212" s="19">
        <v>75.84</v>
      </c>
      <c r="K212" s="15">
        <f t="shared" si="16"/>
        <v>45.5</v>
      </c>
      <c r="L212" s="15">
        <f t="shared" si="17"/>
        <v>70.8</v>
      </c>
      <c r="M212" s="16" t="s">
        <v>18</v>
      </c>
      <c r="N212" s="17"/>
    </row>
    <row r="213" s="1" customFormat="1" ht="30" customHeight="1" spans="1:14">
      <c r="A213" s="13">
        <v>211</v>
      </c>
      <c r="B213" s="13" t="s">
        <v>36</v>
      </c>
      <c r="C213" s="13" t="s">
        <v>16</v>
      </c>
      <c r="D213" s="26" t="s">
        <v>37</v>
      </c>
      <c r="E213" s="14" t="str">
        <f>VLOOKUP(F213,'[1]Worksheet (2)'!$A$1:$C$1340,2,FALSE)</f>
        <v>龙向阳</v>
      </c>
      <c r="F213" s="14">
        <v>2025092113</v>
      </c>
      <c r="G213" s="15">
        <v>101.56</v>
      </c>
      <c r="H213" s="15">
        <f t="shared" si="18"/>
        <v>67.71</v>
      </c>
      <c r="I213" s="15">
        <f t="shared" si="19"/>
        <v>27.08</v>
      </c>
      <c r="J213" s="19">
        <v>72.56</v>
      </c>
      <c r="K213" s="15">
        <f t="shared" si="16"/>
        <v>43.54</v>
      </c>
      <c r="L213" s="15">
        <f t="shared" si="17"/>
        <v>70.62</v>
      </c>
      <c r="M213" s="16" t="s">
        <v>18</v>
      </c>
      <c r="N213" s="17"/>
    </row>
    <row r="214" s="1" customFormat="1" ht="30" customHeight="1" spans="1:14">
      <c r="A214" s="13">
        <v>212</v>
      </c>
      <c r="B214" s="13" t="s">
        <v>36</v>
      </c>
      <c r="C214" s="13" t="s">
        <v>16</v>
      </c>
      <c r="D214" s="26" t="s">
        <v>37</v>
      </c>
      <c r="E214" s="14" t="str">
        <f>VLOOKUP(F214,'[1]Worksheet (2)'!$A$1:$C$1340,2,FALSE)</f>
        <v>周游</v>
      </c>
      <c r="F214" s="14">
        <v>2025092230</v>
      </c>
      <c r="G214" s="15">
        <v>96.41</v>
      </c>
      <c r="H214" s="15">
        <f t="shared" si="18"/>
        <v>64.27</v>
      </c>
      <c r="I214" s="15">
        <f t="shared" si="19"/>
        <v>25.71</v>
      </c>
      <c r="J214" s="19">
        <v>74.1</v>
      </c>
      <c r="K214" s="15">
        <f t="shared" si="16"/>
        <v>44.46</v>
      </c>
      <c r="L214" s="15">
        <f t="shared" si="17"/>
        <v>70.17</v>
      </c>
      <c r="M214" s="16" t="s">
        <v>18</v>
      </c>
      <c r="N214" s="17"/>
    </row>
    <row r="215" s="1" customFormat="1" ht="30" customHeight="1" spans="1:14">
      <c r="A215" s="13">
        <v>213</v>
      </c>
      <c r="B215" s="13" t="s">
        <v>36</v>
      </c>
      <c r="C215" s="13" t="s">
        <v>16</v>
      </c>
      <c r="D215" s="26" t="s">
        <v>37</v>
      </c>
      <c r="E215" s="14" t="str">
        <f>VLOOKUP(F215,'[1]Worksheet (2)'!$A$1:$C$1340,2,FALSE)</f>
        <v>秦江</v>
      </c>
      <c r="F215" s="14">
        <v>2025092227</v>
      </c>
      <c r="G215" s="15">
        <v>90.5</v>
      </c>
      <c r="H215" s="15">
        <f t="shared" si="18"/>
        <v>60.33</v>
      </c>
      <c r="I215" s="15">
        <f t="shared" si="19"/>
        <v>24.13</v>
      </c>
      <c r="J215" s="19">
        <v>75.13</v>
      </c>
      <c r="K215" s="15">
        <f t="shared" si="16"/>
        <v>45.08</v>
      </c>
      <c r="L215" s="15">
        <f t="shared" si="17"/>
        <v>69.21</v>
      </c>
      <c r="M215" s="16" t="s">
        <v>18</v>
      </c>
      <c r="N215" s="17"/>
    </row>
    <row r="216" s="1" customFormat="1" ht="30" customHeight="1" spans="1:14">
      <c r="A216" s="13">
        <v>214</v>
      </c>
      <c r="B216" s="13" t="s">
        <v>36</v>
      </c>
      <c r="C216" s="13" t="s">
        <v>16</v>
      </c>
      <c r="D216" s="26" t="s">
        <v>37</v>
      </c>
      <c r="E216" s="14" t="str">
        <f>VLOOKUP(F216,'[1]Worksheet (2)'!$A$1:$C$1340,2,FALSE)</f>
        <v>吴兆雄</v>
      </c>
      <c r="F216" s="14">
        <v>2025092117</v>
      </c>
      <c r="G216" s="15">
        <v>90.63</v>
      </c>
      <c r="H216" s="15">
        <f t="shared" si="18"/>
        <v>60.42</v>
      </c>
      <c r="I216" s="15">
        <f t="shared" si="19"/>
        <v>24.17</v>
      </c>
      <c r="J216" s="19">
        <v>74.99</v>
      </c>
      <c r="K216" s="15">
        <f t="shared" si="16"/>
        <v>44.99</v>
      </c>
      <c r="L216" s="15">
        <f t="shared" si="17"/>
        <v>69.16</v>
      </c>
      <c r="M216" s="16" t="s">
        <v>18</v>
      </c>
      <c r="N216" s="17"/>
    </row>
    <row r="217" s="1" customFormat="1" ht="30" customHeight="1" spans="1:14">
      <c r="A217" s="13">
        <v>215</v>
      </c>
      <c r="B217" s="13" t="s">
        <v>36</v>
      </c>
      <c r="C217" s="13" t="s">
        <v>16</v>
      </c>
      <c r="D217" s="26" t="s">
        <v>37</v>
      </c>
      <c r="E217" s="14" t="str">
        <f>VLOOKUP(F217,'[1]Worksheet (2)'!$A$1:$C$1340,2,FALSE)</f>
        <v>吉晓</v>
      </c>
      <c r="F217" s="14">
        <v>2025092122</v>
      </c>
      <c r="G217" s="15">
        <v>90</v>
      </c>
      <c r="H217" s="15">
        <f t="shared" si="18"/>
        <v>60</v>
      </c>
      <c r="I217" s="15">
        <f t="shared" si="19"/>
        <v>24</v>
      </c>
      <c r="J217" s="19">
        <v>74.95</v>
      </c>
      <c r="K217" s="15">
        <f t="shared" si="16"/>
        <v>44.97</v>
      </c>
      <c r="L217" s="15">
        <f t="shared" si="17"/>
        <v>68.97</v>
      </c>
      <c r="M217" s="16" t="s">
        <v>19</v>
      </c>
      <c r="N217" s="17"/>
    </row>
    <row r="218" s="1" customFormat="1" ht="30" customHeight="1" spans="1:14">
      <c r="A218" s="13">
        <v>216</v>
      </c>
      <c r="B218" s="13" t="s">
        <v>36</v>
      </c>
      <c r="C218" s="13" t="s">
        <v>16</v>
      </c>
      <c r="D218" s="26" t="s">
        <v>37</v>
      </c>
      <c r="E218" s="14" t="str">
        <f>VLOOKUP(F218,'[1]Worksheet (2)'!$A$1:$C$1340,2,FALSE)</f>
        <v>常希希</v>
      </c>
      <c r="F218" s="14">
        <v>2025092219</v>
      </c>
      <c r="G218" s="15">
        <v>97.17</v>
      </c>
      <c r="H218" s="15">
        <f t="shared" si="18"/>
        <v>64.78</v>
      </c>
      <c r="I218" s="15">
        <f t="shared" si="19"/>
        <v>25.91</v>
      </c>
      <c r="J218" s="19">
        <v>71.32</v>
      </c>
      <c r="K218" s="15">
        <f t="shared" si="16"/>
        <v>42.79</v>
      </c>
      <c r="L218" s="15">
        <f t="shared" si="17"/>
        <v>68.7</v>
      </c>
      <c r="M218" s="16" t="s">
        <v>19</v>
      </c>
      <c r="N218" s="17"/>
    </row>
    <row r="219" s="1" customFormat="1" ht="30" customHeight="1" spans="1:14">
      <c r="A219" s="13">
        <v>217</v>
      </c>
      <c r="B219" s="13" t="s">
        <v>36</v>
      </c>
      <c r="C219" s="13" t="s">
        <v>16</v>
      </c>
      <c r="D219" s="26" t="s">
        <v>37</v>
      </c>
      <c r="E219" s="14" t="str">
        <f>VLOOKUP(F219,'[1]Worksheet (2)'!$A$1:$C$1340,2,FALSE)</f>
        <v>范翔</v>
      </c>
      <c r="F219" s="14">
        <v>2025092223</v>
      </c>
      <c r="G219" s="15">
        <v>88.61</v>
      </c>
      <c r="H219" s="15">
        <f t="shared" si="18"/>
        <v>59.07</v>
      </c>
      <c r="I219" s="15">
        <f t="shared" si="19"/>
        <v>23.63</v>
      </c>
      <c r="J219" s="19">
        <v>74.71</v>
      </c>
      <c r="K219" s="15">
        <f t="shared" si="16"/>
        <v>44.83</v>
      </c>
      <c r="L219" s="15">
        <f t="shared" si="17"/>
        <v>68.46</v>
      </c>
      <c r="M219" s="16" t="s">
        <v>19</v>
      </c>
      <c r="N219" s="17"/>
    </row>
    <row r="220" s="1" customFormat="1" ht="30" customHeight="1" spans="1:14">
      <c r="A220" s="13">
        <v>218</v>
      </c>
      <c r="B220" s="13" t="s">
        <v>36</v>
      </c>
      <c r="C220" s="13" t="s">
        <v>16</v>
      </c>
      <c r="D220" s="26" t="s">
        <v>37</v>
      </c>
      <c r="E220" s="14" t="str">
        <f>VLOOKUP(F220,'[1]Worksheet (2)'!$A$1:$C$1340,2,FALSE)</f>
        <v>吴学远</v>
      </c>
      <c r="F220" s="14">
        <v>2025092220</v>
      </c>
      <c r="G220" s="15">
        <v>97.75</v>
      </c>
      <c r="H220" s="15">
        <f t="shared" si="18"/>
        <v>65.17</v>
      </c>
      <c r="I220" s="15">
        <f t="shared" si="19"/>
        <v>26.07</v>
      </c>
      <c r="J220" s="19">
        <v>70.44</v>
      </c>
      <c r="K220" s="15">
        <f t="shared" si="16"/>
        <v>42.26</v>
      </c>
      <c r="L220" s="15">
        <f t="shared" si="17"/>
        <v>68.33</v>
      </c>
      <c r="M220" s="16" t="s">
        <v>19</v>
      </c>
      <c r="N220" s="17"/>
    </row>
    <row r="221" s="1" customFormat="1" ht="30" customHeight="1" spans="1:14">
      <c r="A221" s="13">
        <v>219</v>
      </c>
      <c r="B221" s="13" t="s">
        <v>36</v>
      </c>
      <c r="C221" s="13" t="s">
        <v>16</v>
      </c>
      <c r="D221" s="26" t="s">
        <v>37</v>
      </c>
      <c r="E221" s="14" t="str">
        <f>VLOOKUP(F221,'[1]Worksheet (2)'!$A$1:$C$1340,2,FALSE)</f>
        <v>辛高旭</v>
      </c>
      <c r="F221" s="14">
        <v>2025092114</v>
      </c>
      <c r="G221" s="15">
        <v>87.06</v>
      </c>
      <c r="H221" s="15">
        <f t="shared" si="18"/>
        <v>58.04</v>
      </c>
      <c r="I221" s="15">
        <f t="shared" si="19"/>
        <v>23.22</v>
      </c>
      <c r="J221" s="19">
        <v>75.07</v>
      </c>
      <c r="K221" s="15">
        <f t="shared" si="16"/>
        <v>45.04</v>
      </c>
      <c r="L221" s="15">
        <f t="shared" si="17"/>
        <v>68.26</v>
      </c>
      <c r="M221" s="16" t="s">
        <v>19</v>
      </c>
      <c r="N221" s="17"/>
    </row>
    <row r="222" s="1" customFormat="1" ht="30" customHeight="1" spans="1:14">
      <c r="A222" s="13">
        <v>220</v>
      </c>
      <c r="B222" s="13" t="s">
        <v>36</v>
      </c>
      <c r="C222" s="13" t="s">
        <v>16</v>
      </c>
      <c r="D222" s="26" t="s">
        <v>37</v>
      </c>
      <c r="E222" s="14" t="str">
        <f>VLOOKUP(F222,'[1]Worksheet (2)'!$A$1:$C$1340,2,FALSE)</f>
        <v>陈磊</v>
      </c>
      <c r="F222" s="14">
        <v>2025092303</v>
      </c>
      <c r="G222" s="15">
        <v>79.52</v>
      </c>
      <c r="H222" s="15">
        <f t="shared" si="18"/>
        <v>53.01</v>
      </c>
      <c r="I222" s="15">
        <f t="shared" si="19"/>
        <v>21.2</v>
      </c>
      <c r="J222" s="19">
        <v>77.34</v>
      </c>
      <c r="K222" s="15">
        <f t="shared" si="16"/>
        <v>46.4</v>
      </c>
      <c r="L222" s="15">
        <f t="shared" si="17"/>
        <v>67.6</v>
      </c>
      <c r="M222" s="16" t="s">
        <v>19</v>
      </c>
      <c r="N222" s="17"/>
    </row>
    <row r="223" s="1" customFormat="1" ht="30" customHeight="1" spans="1:14">
      <c r="A223" s="13">
        <v>221</v>
      </c>
      <c r="B223" s="13" t="s">
        <v>36</v>
      </c>
      <c r="C223" s="13" t="s">
        <v>16</v>
      </c>
      <c r="D223" s="26" t="s">
        <v>37</v>
      </c>
      <c r="E223" s="14" t="str">
        <f>VLOOKUP(F223,'[1]Worksheet (2)'!$A$1:$C$1340,2,FALSE)</f>
        <v>撒俊博</v>
      </c>
      <c r="F223" s="14">
        <v>2025092214</v>
      </c>
      <c r="G223" s="15">
        <v>81.36</v>
      </c>
      <c r="H223" s="15">
        <f t="shared" si="18"/>
        <v>54.24</v>
      </c>
      <c r="I223" s="15">
        <f t="shared" si="19"/>
        <v>21.7</v>
      </c>
      <c r="J223" s="19">
        <v>75.71</v>
      </c>
      <c r="K223" s="15">
        <f t="shared" si="16"/>
        <v>45.43</v>
      </c>
      <c r="L223" s="15">
        <f t="shared" si="17"/>
        <v>67.13</v>
      </c>
      <c r="M223" s="16" t="s">
        <v>19</v>
      </c>
      <c r="N223" s="17"/>
    </row>
    <row r="224" s="1" customFormat="1" ht="30" customHeight="1" spans="1:14">
      <c r="A224" s="13">
        <v>222</v>
      </c>
      <c r="B224" s="13" t="s">
        <v>36</v>
      </c>
      <c r="C224" s="13" t="s">
        <v>16</v>
      </c>
      <c r="D224" s="26" t="s">
        <v>37</v>
      </c>
      <c r="E224" s="14" t="str">
        <f>VLOOKUP(F224,'[1]Worksheet (2)'!$A$1:$C$1340,2,FALSE)</f>
        <v>马俊豪</v>
      </c>
      <c r="F224" s="14">
        <v>2025092321</v>
      </c>
      <c r="G224" s="15">
        <v>91.34</v>
      </c>
      <c r="H224" s="15">
        <f t="shared" si="18"/>
        <v>60.89</v>
      </c>
      <c r="I224" s="15">
        <f t="shared" si="19"/>
        <v>24.36</v>
      </c>
      <c r="J224" s="19">
        <v>70.39</v>
      </c>
      <c r="K224" s="15">
        <f t="shared" si="16"/>
        <v>42.23</v>
      </c>
      <c r="L224" s="15">
        <f t="shared" si="17"/>
        <v>66.59</v>
      </c>
      <c r="M224" s="16" t="s">
        <v>19</v>
      </c>
      <c r="N224" s="17"/>
    </row>
    <row r="225" s="1" customFormat="1" ht="30" customHeight="1" spans="1:14">
      <c r="A225" s="13">
        <v>223</v>
      </c>
      <c r="B225" s="13" t="s">
        <v>36</v>
      </c>
      <c r="C225" s="13" t="s">
        <v>16</v>
      </c>
      <c r="D225" s="26" t="s">
        <v>37</v>
      </c>
      <c r="E225" s="14" t="str">
        <f>VLOOKUP(F225,'[1]Worksheet (2)'!$A$1:$C$1340,2,FALSE)</f>
        <v>沈昌柳</v>
      </c>
      <c r="F225" s="14">
        <v>2025092112</v>
      </c>
      <c r="G225" s="15">
        <v>82.83</v>
      </c>
      <c r="H225" s="15">
        <f t="shared" si="18"/>
        <v>55.22</v>
      </c>
      <c r="I225" s="15">
        <f t="shared" si="19"/>
        <v>22.09</v>
      </c>
      <c r="J225" s="19">
        <v>72.01</v>
      </c>
      <c r="K225" s="15">
        <f t="shared" si="16"/>
        <v>43.21</v>
      </c>
      <c r="L225" s="15">
        <f t="shared" si="17"/>
        <v>65.3</v>
      </c>
      <c r="M225" s="16" t="s">
        <v>19</v>
      </c>
      <c r="N225" s="17"/>
    </row>
    <row r="226" s="1" customFormat="1" ht="30" customHeight="1" spans="1:14">
      <c r="A226" s="13">
        <v>224</v>
      </c>
      <c r="B226" s="13" t="s">
        <v>36</v>
      </c>
      <c r="C226" s="13" t="s">
        <v>16</v>
      </c>
      <c r="D226" s="26" t="s">
        <v>37</v>
      </c>
      <c r="E226" s="14" t="str">
        <f>VLOOKUP(F226,'[1]Worksheet (2)'!$A$1:$C$1340,2,FALSE)</f>
        <v>邓洋</v>
      </c>
      <c r="F226" s="14">
        <v>2025092202</v>
      </c>
      <c r="G226" s="15">
        <v>74.24</v>
      </c>
      <c r="H226" s="15">
        <f t="shared" si="18"/>
        <v>49.49</v>
      </c>
      <c r="I226" s="15">
        <f t="shared" si="19"/>
        <v>19.8</v>
      </c>
      <c r="J226" s="19">
        <v>75.55</v>
      </c>
      <c r="K226" s="15">
        <f t="shared" si="16"/>
        <v>45.33</v>
      </c>
      <c r="L226" s="15">
        <f t="shared" si="17"/>
        <v>65.13</v>
      </c>
      <c r="M226" s="16" t="s">
        <v>19</v>
      </c>
      <c r="N226" s="17"/>
    </row>
    <row r="227" s="1" customFormat="1" ht="30" customHeight="1" spans="1:14">
      <c r="A227" s="13">
        <v>225</v>
      </c>
      <c r="B227" s="13" t="s">
        <v>36</v>
      </c>
      <c r="C227" s="13" t="s">
        <v>16</v>
      </c>
      <c r="D227" s="26" t="s">
        <v>37</v>
      </c>
      <c r="E227" s="14" t="str">
        <f>VLOOKUP(F227,'[1]Worksheet (2)'!$A$1:$C$1340,2,FALSE)</f>
        <v>张剑</v>
      </c>
      <c r="F227" s="14">
        <v>2025092221</v>
      </c>
      <c r="G227" s="15">
        <v>83.25</v>
      </c>
      <c r="H227" s="15">
        <f t="shared" si="18"/>
        <v>55.5</v>
      </c>
      <c r="I227" s="15">
        <f t="shared" si="19"/>
        <v>22.2</v>
      </c>
      <c r="J227" s="19">
        <v>70.82</v>
      </c>
      <c r="K227" s="15">
        <f t="shared" si="16"/>
        <v>42.49</v>
      </c>
      <c r="L227" s="15">
        <f t="shared" si="17"/>
        <v>64.69</v>
      </c>
      <c r="M227" s="16" t="s">
        <v>19</v>
      </c>
      <c r="N227" s="17"/>
    </row>
    <row r="228" s="1" customFormat="1" ht="30" customHeight="1" spans="1:14">
      <c r="A228" s="13">
        <v>226</v>
      </c>
      <c r="B228" s="13" t="s">
        <v>36</v>
      </c>
      <c r="C228" s="13" t="s">
        <v>16</v>
      </c>
      <c r="D228" s="26" t="s">
        <v>37</v>
      </c>
      <c r="E228" s="14" t="str">
        <f>VLOOKUP(F228,'[1]Worksheet (2)'!$A$1:$C$1340,2,FALSE)</f>
        <v>胡思银</v>
      </c>
      <c r="F228" s="14">
        <v>2025092203</v>
      </c>
      <c r="G228" s="15">
        <v>89.66</v>
      </c>
      <c r="H228" s="15">
        <f t="shared" si="18"/>
        <v>59.77</v>
      </c>
      <c r="I228" s="15">
        <f t="shared" si="19"/>
        <v>23.91</v>
      </c>
      <c r="J228" s="19">
        <v>67.77</v>
      </c>
      <c r="K228" s="15">
        <f t="shared" si="16"/>
        <v>40.66</v>
      </c>
      <c r="L228" s="15">
        <f t="shared" si="17"/>
        <v>64.57</v>
      </c>
      <c r="M228" s="16" t="s">
        <v>19</v>
      </c>
      <c r="N228" s="17"/>
    </row>
    <row r="229" s="1" customFormat="1" ht="30" customHeight="1" spans="1:14">
      <c r="A229" s="13">
        <v>227</v>
      </c>
      <c r="B229" s="13" t="s">
        <v>36</v>
      </c>
      <c r="C229" s="13" t="s">
        <v>16</v>
      </c>
      <c r="D229" s="26" t="s">
        <v>37</v>
      </c>
      <c r="E229" s="14" t="str">
        <f>VLOOKUP(F229,'[1]Worksheet (2)'!$A$1:$C$1340,2,FALSE)</f>
        <v>徐旭</v>
      </c>
      <c r="F229" s="14">
        <v>2025092109</v>
      </c>
      <c r="G229" s="15">
        <v>70.17</v>
      </c>
      <c r="H229" s="15">
        <f t="shared" si="18"/>
        <v>46.78</v>
      </c>
      <c r="I229" s="15">
        <f t="shared" si="19"/>
        <v>18.71</v>
      </c>
      <c r="J229" s="19">
        <v>69.84</v>
      </c>
      <c r="K229" s="15">
        <f t="shared" si="16"/>
        <v>41.9</v>
      </c>
      <c r="L229" s="15">
        <f t="shared" si="17"/>
        <v>60.61</v>
      </c>
      <c r="M229" s="16" t="s">
        <v>19</v>
      </c>
      <c r="N229" s="17"/>
    </row>
    <row r="230" s="1" customFormat="1" ht="30" customHeight="1" spans="1:14">
      <c r="A230" s="13">
        <v>228</v>
      </c>
      <c r="B230" s="13" t="s">
        <v>36</v>
      </c>
      <c r="C230" s="13" t="s">
        <v>16</v>
      </c>
      <c r="D230" s="26" t="s">
        <v>37</v>
      </c>
      <c r="E230" s="14" t="str">
        <f>VLOOKUP(F230,'[1]Worksheet (2)'!$A$1:$C$1340,2,FALSE)</f>
        <v>张新洋</v>
      </c>
      <c r="F230" s="14">
        <v>2025092305</v>
      </c>
      <c r="G230" s="15">
        <v>68.46</v>
      </c>
      <c r="H230" s="15">
        <f t="shared" si="18"/>
        <v>45.64</v>
      </c>
      <c r="I230" s="15">
        <f t="shared" si="19"/>
        <v>18.26</v>
      </c>
      <c r="J230" s="19">
        <v>68.71</v>
      </c>
      <c r="K230" s="15">
        <f t="shared" si="16"/>
        <v>41.23</v>
      </c>
      <c r="L230" s="15">
        <f t="shared" si="17"/>
        <v>59.49</v>
      </c>
      <c r="M230" s="16" t="s">
        <v>19</v>
      </c>
      <c r="N230" s="17"/>
    </row>
    <row r="231" s="1" customFormat="1" ht="30" customHeight="1" spans="1:14">
      <c r="A231" s="13">
        <v>229</v>
      </c>
      <c r="B231" s="13" t="s">
        <v>36</v>
      </c>
      <c r="C231" s="13" t="s">
        <v>16</v>
      </c>
      <c r="D231" s="26" t="s">
        <v>37</v>
      </c>
      <c r="E231" s="14" t="str">
        <f>VLOOKUP(F231,'[1]Worksheet (2)'!$A$1:$C$1340,2,FALSE)</f>
        <v>陶曦原</v>
      </c>
      <c r="F231" s="14">
        <v>2025092212</v>
      </c>
      <c r="G231" s="15">
        <v>97.2</v>
      </c>
      <c r="H231" s="15">
        <f t="shared" si="18"/>
        <v>64.8</v>
      </c>
      <c r="I231" s="15">
        <f t="shared" si="19"/>
        <v>25.92</v>
      </c>
      <c r="J231" s="19" t="s">
        <v>20</v>
      </c>
      <c r="K231" s="15" t="s">
        <v>20</v>
      </c>
      <c r="L231" s="15">
        <v>25.92</v>
      </c>
      <c r="M231" s="16" t="s">
        <v>19</v>
      </c>
      <c r="N231" s="17"/>
    </row>
    <row r="232" s="1" customFormat="1" ht="30" customHeight="1" spans="1:14">
      <c r="A232" s="13">
        <v>230</v>
      </c>
      <c r="B232" s="13" t="s">
        <v>38</v>
      </c>
      <c r="C232" s="13" t="s">
        <v>16</v>
      </c>
      <c r="D232" s="26" t="s">
        <v>39</v>
      </c>
      <c r="E232" s="14" t="str">
        <f>VLOOKUP(F232,'[1]Worksheet (2)'!$A$1:$C$1340,2,FALSE)</f>
        <v>徐天毅</v>
      </c>
      <c r="F232" s="14">
        <v>2025102522</v>
      </c>
      <c r="G232" s="15">
        <v>107.68</v>
      </c>
      <c r="H232" s="15">
        <f t="shared" si="18"/>
        <v>71.79</v>
      </c>
      <c r="I232" s="15">
        <f t="shared" si="19"/>
        <v>28.72</v>
      </c>
      <c r="J232" s="15">
        <v>79.64</v>
      </c>
      <c r="K232" s="15">
        <f t="shared" ref="K232:K257" si="20">ROUND(J232*0.6,2)</f>
        <v>47.78</v>
      </c>
      <c r="L232" s="15">
        <f t="shared" ref="L232:L257" si="21">ROUND(I232+K232,2)</f>
        <v>76.5</v>
      </c>
      <c r="M232" s="16" t="s">
        <v>18</v>
      </c>
      <c r="N232" s="17"/>
    </row>
    <row r="233" s="1" customFormat="1" ht="30" customHeight="1" spans="1:14">
      <c r="A233" s="13">
        <v>231</v>
      </c>
      <c r="B233" s="13" t="s">
        <v>38</v>
      </c>
      <c r="C233" s="13" t="s">
        <v>16</v>
      </c>
      <c r="D233" s="26" t="s">
        <v>39</v>
      </c>
      <c r="E233" s="14" t="str">
        <f>VLOOKUP(F233,'[1]Worksheet (2)'!$A$1:$C$1340,2,FALSE)</f>
        <v>刘旭东</v>
      </c>
      <c r="F233" s="14">
        <v>2025102524</v>
      </c>
      <c r="G233" s="15">
        <v>96.49</v>
      </c>
      <c r="H233" s="15">
        <f t="shared" si="18"/>
        <v>64.33</v>
      </c>
      <c r="I233" s="15">
        <f t="shared" si="19"/>
        <v>25.73</v>
      </c>
      <c r="J233" s="15">
        <v>83.03</v>
      </c>
      <c r="K233" s="15">
        <f t="shared" si="20"/>
        <v>49.82</v>
      </c>
      <c r="L233" s="15">
        <f t="shared" si="21"/>
        <v>75.55</v>
      </c>
      <c r="M233" s="16" t="s">
        <v>18</v>
      </c>
      <c r="N233" s="17"/>
    </row>
    <row r="234" s="1" customFormat="1" ht="30" customHeight="1" spans="1:14">
      <c r="A234" s="13">
        <v>232</v>
      </c>
      <c r="B234" s="13" t="s">
        <v>38</v>
      </c>
      <c r="C234" s="13" t="s">
        <v>16</v>
      </c>
      <c r="D234" s="26" t="s">
        <v>39</v>
      </c>
      <c r="E234" s="14" t="str">
        <f>VLOOKUP(F234,'[1]Worksheet (2)'!$A$1:$C$1340,2,FALSE)</f>
        <v>罗祥贵</v>
      </c>
      <c r="F234" s="14">
        <v>2025102506</v>
      </c>
      <c r="G234" s="15">
        <v>87.48</v>
      </c>
      <c r="H234" s="15">
        <f t="shared" si="18"/>
        <v>58.32</v>
      </c>
      <c r="I234" s="15">
        <f t="shared" si="19"/>
        <v>23.33</v>
      </c>
      <c r="J234" s="15">
        <v>86.6</v>
      </c>
      <c r="K234" s="15">
        <f t="shared" si="20"/>
        <v>51.96</v>
      </c>
      <c r="L234" s="15">
        <f t="shared" si="21"/>
        <v>75.29</v>
      </c>
      <c r="M234" s="16" t="s">
        <v>18</v>
      </c>
      <c r="N234" s="17"/>
    </row>
    <row r="235" s="1" customFormat="1" ht="30" customHeight="1" spans="1:14">
      <c r="A235" s="13">
        <v>233</v>
      </c>
      <c r="B235" s="13" t="s">
        <v>38</v>
      </c>
      <c r="C235" s="13" t="s">
        <v>16</v>
      </c>
      <c r="D235" s="26" t="s">
        <v>39</v>
      </c>
      <c r="E235" s="14" t="str">
        <f>VLOOKUP(F235,'[1]Worksheet (2)'!$A$1:$C$1340,2,FALSE)</f>
        <v>刘廷昆</v>
      </c>
      <c r="F235" s="14">
        <v>2025102521</v>
      </c>
      <c r="G235" s="15">
        <v>103.32</v>
      </c>
      <c r="H235" s="15">
        <f t="shared" si="18"/>
        <v>68.88</v>
      </c>
      <c r="I235" s="15">
        <f t="shared" si="19"/>
        <v>27.55</v>
      </c>
      <c r="J235" s="15">
        <v>79.38</v>
      </c>
      <c r="K235" s="15">
        <f t="shared" si="20"/>
        <v>47.63</v>
      </c>
      <c r="L235" s="15">
        <f t="shared" si="21"/>
        <v>75.18</v>
      </c>
      <c r="M235" s="16" t="s">
        <v>18</v>
      </c>
      <c r="N235" s="17"/>
    </row>
    <row r="236" s="1" customFormat="1" ht="30" customHeight="1" spans="1:14">
      <c r="A236" s="13">
        <v>234</v>
      </c>
      <c r="B236" s="13" t="s">
        <v>38</v>
      </c>
      <c r="C236" s="13" t="s">
        <v>16</v>
      </c>
      <c r="D236" s="26" t="s">
        <v>39</v>
      </c>
      <c r="E236" s="14" t="str">
        <f>VLOOKUP(F236,'[1]Worksheet (2)'!$A$1:$C$1340,2,FALSE)</f>
        <v>陈治龙</v>
      </c>
      <c r="F236" s="14">
        <v>2025102409</v>
      </c>
      <c r="G236" s="15">
        <v>97.33</v>
      </c>
      <c r="H236" s="15">
        <f t="shared" si="18"/>
        <v>64.89</v>
      </c>
      <c r="I236" s="15">
        <f t="shared" si="19"/>
        <v>25.96</v>
      </c>
      <c r="J236" s="15">
        <v>81.39</v>
      </c>
      <c r="K236" s="15">
        <f t="shared" si="20"/>
        <v>48.83</v>
      </c>
      <c r="L236" s="15">
        <f t="shared" si="21"/>
        <v>74.79</v>
      </c>
      <c r="M236" s="16" t="s">
        <v>18</v>
      </c>
      <c r="N236" s="17"/>
    </row>
    <row r="237" s="1" customFormat="1" ht="30" customHeight="1" spans="1:14">
      <c r="A237" s="13">
        <v>235</v>
      </c>
      <c r="B237" s="13" t="s">
        <v>38</v>
      </c>
      <c r="C237" s="13" t="s">
        <v>16</v>
      </c>
      <c r="D237" s="26" t="s">
        <v>39</v>
      </c>
      <c r="E237" s="14" t="str">
        <f>VLOOKUP(F237,'[1]Worksheet (2)'!$A$1:$C$1340,2,FALSE)</f>
        <v>陈奥越</v>
      </c>
      <c r="F237" s="14">
        <v>2025102611</v>
      </c>
      <c r="G237" s="15">
        <v>105.63</v>
      </c>
      <c r="H237" s="15">
        <f t="shared" si="18"/>
        <v>70.42</v>
      </c>
      <c r="I237" s="15">
        <f t="shared" si="19"/>
        <v>28.17</v>
      </c>
      <c r="J237" s="15">
        <v>77.3</v>
      </c>
      <c r="K237" s="15">
        <f t="shared" si="20"/>
        <v>46.38</v>
      </c>
      <c r="L237" s="15">
        <f t="shared" si="21"/>
        <v>74.55</v>
      </c>
      <c r="M237" s="16" t="s">
        <v>18</v>
      </c>
      <c r="N237" s="17"/>
    </row>
    <row r="238" s="1" customFormat="1" ht="30" customHeight="1" spans="1:14">
      <c r="A238" s="13">
        <v>236</v>
      </c>
      <c r="B238" s="13" t="s">
        <v>38</v>
      </c>
      <c r="C238" s="13" t="s">
        <v>16</v>
      </c>
      <c r="D238" s="26" t="s">
        <v>39</v>
      </c>
      <c r="E238" s="14" t="str">
        <f>VLOOKUP(F238,'[1]Worksheet (2)'!$A$1:$C$1340,2,FALSE)</f>
        <v>陈超</v>
      </c>
      <c r="F238" s="14">
        <v>2025102505</v>
      </c>
      <c r="G238" s="15">
        <v>115.48</v>
      </c>
      <c r="H238" s="15">
        <f t="shared" si="18"/>
        <v>76.99</v>
      </c>
      <c r="I238" s="15">
        <f t="shared" si="19"/>
        <v>30.8</v>
      </c>
      <c r="J238" s="15">
        <v>72.18</v>
      </c>
      <c r="K238" s="15">
        <f t="shared" si="20"/>
        <v>43.31</v>
      </c>
      <c r="L238" s="15">
        <f t="shared" si="21"/>
        <v>74.11</v>
      </c>
      <c r="M238" s="16" t="s">
        <v>18</v>
      </c>
      <c r="N238" s="17"/>
    </row>
    <row r="239" s="1" customFormat="1" ht="30" customHeight="1" spans="1:14">
      <c r="A239" s="13">
        <v>237</v>
      </c>
      <c r="B239" s="13" t="s">
        <v>38</v>
      </c>
      <c r="C239" s="13" t="s">
        <v>16</v>
      </c>
      <c r="D239" s="26" t="s">
        <v>39</v>
      </c>
      <c r="E239" s="14" t="str">
        <f>VLOOKUP(F239,'[1]Worksheet (2)'!$A$1:$C$1340,2,FALSE)</f>
        <v>晏旭</v>
      </c>
      <c r="F239" s="14">
        <v>2025102515</v>
      </c>
      <c r="G239" s="15">
        <v>105.29</v>
      </c>
      <c r="H239" s="15">
        <f t="shared" si="18"/>
        <v>70.19</v>
      </c>
      <c r="I239" s="15">
        <f t="shared" si="19"/>
        <v>28.08</v>
      </c>
      <c r="J239" s="15">
        <v>74.28</v>
      </c>
      <c r="K239" s="15">
        <f t="shared" si="20"/>
        <v>44.57</v>
      </c>
      <c r="L239" s="15">
        <f t="shared" si="21"/>
        <v>72.65</v>
      </c>
      <c r="M239" s="16" t="s">
        <v>18</v>
      </c>
      <c r="N239" s="17"/>
    </row>
    <row r="240" s="1" customFormat="1" ht="30" customHeight="1" spans="1:14">
      <c r="A240" s="13">
        <v>238</v>
      </c>
      <c r="B240" s="13" t="s">
        <v>38</v>
      </c>
      <c r="C240" s="13" t="s">
        <v>16</v>
      </c>
      <c r="D240" s="26" t="s">
        <v>39</v>
      </c>
      <c r="E240" s="14" t="str">
        <f>VLOOKUP(F240,'[1]Worksheet (2)'!$A$1:$C$1340,2,FALSE)</f>
        <v>姚盼</v>
      </c>
      <c r="F240" s="14">
        <v>2025102403</v>
      </c>
      <c r="G240" s="15">
        <v>91.92</v>
      </c>
      <c r="H240" s="15">
        <f t="shared" si="18"/>
        <v>61.28</v>
      </c>
      <c r="I240" s="15">
        <f t="shared" si="19"/>
        <v>24.51</v>
      </c>
      <c r="J240" s="15">
        <v>79.16</v>
      </c>
      <c r="K240" s="15">
        <f t="shared" si="20"/>
        <v>47.5</v>
      </c>
      <c r="L240" s="15">
        <f t="shared" si="21"/>
        <v>72.01</v>
      </c>
      <c r="M240" s="16" t="s">
        <v>18</v>
      </c>
      <c r="N240" s="17"/>
    </row>
    <row r="241" s="1" customFormat="1" ht="30" customHeight="1" spans="1:14">
      <c r="A241" s="13">
        <v>239</v>
      </c>
      <c r="B241" s="13" t="s">
        <v>38</v>
      </c>
      <c r="C241" s="13" t="s">
        <v>16</v>
      </c>
      <c r="D241" s="26" t="s">
        <v>39</v>
      </c>
      <c r="E241" s="14" t="str">
        <f>VLOOKUP(F241,'[1]Worksheet (2)'!$A$1:$C$1340,2,FALSE)</f>
        <v>常鹏</v>
      </c>
      <c r="F241" s="14">
        <v>2025102328</v>
      </c>
      <c r="G241" s="15">
        <v>75.71</v>
      </c>
      <c r="H241" s="15">
        <f t="shared" si="18"/>
        <v>50.47</v>
      </c>
      <c r="I241" s="15">
        <f t="shared" si="19"/>
        <v>20.19</v>
      </c>
      <c r="J241" s="15">
        <v>85.8</v>
      </c>
      <c r="K241" s="15">
        <f t="shared" si="20"/>
        <v>51.48</v>
      </c>
      <c r="L241" s="15">
        <f t="shared" si="21"/>
        <v>71.67</v>
      </c>
      <c r="M241" s="16" t="s">
        <v>18</v>
      </c>
      <c r="N241" s="17"/>
    </row>
    <row r="242" s="1" customFormat="1" ht="30" customHeight="1" spans="1:14">
      <c r="A242" s="13">
        <v>240</v>
      </c>
      <c r="B242" s="13" t="s">
        <v>38</v>
      </c>
      <c r="C242" s="13" t="s">
        <v>16</v>
      </c>
      <c r="D242" s="26" t="s">
        <v>39</v>
      </c>
      <c r="E242" s="14" t="str">
        <f>VLOOKUP(F242,'[1]Worksheet (2)'!$A$1:$C$1340,2,FALSE)</f>
        <v>张伟</v>
      </c>
      <c r="F242" s="14">
        <v>2025102519</v>
      </c>
      <c r="G242" s="15">
        <v>88.74</v>
      </c>
      <c r="H242" s="15">
        <f t="shared" si="18"/>
        <v>59.16</v>
      </c>
      <c r="I242" s="15">
        <f t="shared" si="19"/>
        <v>23.66</v>
      </c>
      <c r="J242" s="15">
        <v>80</v>
      </c>
      <c r="K242" s="15">
        <f t="shared" si="20"/>
        <v>48</v>
      </c>
      <c r="L242" s="15">
        <f t="shared" si="21"/>
        <v>71.66</v>
      </c>
      <c r="M242" s="16" t="s">
        <v>18</v>
      </c>
      <c r="N242" s="17"/>
    </row>
    <row r="243" s="1" customFormat="1" ht="30" customHeight="1" spans="1:14">
      <c r="A243" s="13">
        <v>241</v>
      </c>
      <c r="B243" s="13" t="s">
        <v>38</v>
      </c>
      <c r="C243" s="13" t="s">
        <v>16</v>
      </c>
      <c r="D243" s="26" t="s">
        <v>39</v>
      </c>
      <c r="E243" s="14" t="str">
        <f>VLOOKUP(F243,'[1]Worksheet (2)'!$A$1:$C$1340,2,FALSE)</f>
        <v>周杰</v>
      </c>
      <c r="F243" s="14">
        <v>2025102428</v>
      </c>
      <c r="G243" s="15">
        <v>94.73</v>
      </c>
      <c r="H243" s="15">
        <f t="shared" si="18"/>
        <v>63.15</v>
      </c>
      <c r="I243" s="15">
        <f t="shared" si="19"/>
        <v>25.26</v>
      </c>
      <c r="J243" s="15">
        <v>75.16</v>
      </c>
      <c r="K243" s="15">
        <f t="shared" si="20"/>
        <v>45.1</v>
      </c>
      <c r="L243" s="15">
        <f t="shared" si="21"/>
        <v>70.36</v>
      </c>
      <c r="M243" s="16" t="s">
        <v>18</v>
      </c>
      <c r="N243" s="17"/>
    </row>
    <row r="244" s="1" customFormat="1" ht="30" customHeight="1" spans="1:14">
      <c r="A244" s="13">
        <v>242</v>
      </c>
      <c r="B244" s="13" t="s">
        <v>38</v>
      </c>
      <c r="C244" s="13" t="s">
        <v>16</v>
      </c>
      <c r="D244" s="26" t="s">
        <v>39</v>
      </c>
      <c r="E244" s="14" t="str">
        <f>VLOOKUP(F244,'[1]Worksheet (2)'!$A$1:$C$1340,2,FALSE)</f>
        <v>冉凯</v>
      </c>
      <c r="F244" s="14">
        <v>2025102418</v>
      </c>
      <c r="G244" s="15">
        <v>94.78</v>
      </c>
      <c r="H244" s="15">
        <f t="shared" si="18"/>
        <v>63.19</v>
      </c>
      <c r="I244" s="15">
        <f t="shared" si="19"/>
        <v>25.28</v>
      </c>
      <c r="J244" s="15">
        <v>74.87</v>
      </c>
      <c r="K244" s="15">
        <f t="shared" si="20"/>
        <v>44.92</v>
      </c>
      <c r="L244" s="15">
        <f t="shared" si="21"/>
        <v>70.2</v>
      </c>
      <c r="M244" s="16" t="s">
        <v>18</v>
      </c>
      <c r="N244" s="17"/>
    </row>
    <row r="245" s="1" customFormat="1" ht="30" customHeight="1" spans="1:14">
      <c r="A245" s="13">
        <v>243</v>
      </c>
      <c r="B245" s="13" t="s">
        <v>38</v>
      </c>
      <c r="C245" s="13" t="s">
        <v>16</v>
      </c>
      <c r="D245" s="26" t="s">
        <v>39</v>
      </c>
      <c r="E245" s="14" t="str">
        <f>VLOOKUP(F245,'[1]Worksheet (2)'!$A$1:$C$1340,2,FALSE)</f>
        <v>陈光训</v>
      </c>
      <c r="F245" s="14">
        <v>2025102528</v>
      </c>
      <c r="G245" s="15">
        <v>97.62</v>
      </c>
      <c r="H245" s="15">
        <f t="shared" si="18"/>
        <v>65.08</v>
      </c>
      <c r="I245" s="15">
        <f t="shared" si="19"/>
        <v>26.03</v>
      </c>
      <c r="J245" s="15">
        <v>72.91</v>
      </c>
      <c r="K245" s="15">
        <f t="shared" si="20"/>
        <v>43.75</v>
      </c>
      <c r="L245" s="15">
        <f t="shared" si="21"/>
        <v>69.78</v>
      </c>
      <c r="M245" s="16" t="s">
        <v>18</v>
      </c>
      <c r="N245" s="17"/>
    </row>
    <row r="246" s="1" customFormat="1" ht="30" customHeight="1" spans="1:14">
      <c r="A246" s="13">
        <v>244</v>
      </c>
      <c r="B246" s="13" t="s">
        <v>38</v>
      </c>
      <c r="C246" s="13" t="s">
        <v>16</v>
      </c>
      <c r="D246" s="26" t="s">
        <v>39</v>
      </c>
      <c r="E246" s="14" t="str">
        <f>VLOOKUP(F246,'[1]Worksheet (2)'!$A$1:$C$1340,2,FALSE)</f>
        <v>何林</v>
      </c>
      <c r="F246" s="14">
        <v>2025102607</v>
      </c>
      <c r="G246" s="15">
        <v>83.46</v>
      </c>
      <c r="H246" s="15">
        <f t="shared" si="18"/>
        <v>55.64</v>
      </c>
      <c r="I246" s="15">
        <f t="shared" si="19"/>
        <v>22.26</v>
      </c>
      <c r="J246" s="15">
        <v>78.81</v>
      </c>
      <c r="K246" s="15">
        <f t="shared" si="20"/>
        <v>47.29</v>
      </c>
      <c r="L246" s="15">
        <f t="shared" si="21"/>
        <v>69.55</v>
      </c>
      <c r="M246" s="16" t="s">
        <v>18</v>
      </c>
      <c r="N246" s="17"/>
    </row>
    <row r="247" s="1" customFormat="1" ht="30" customHeight="1" spans="1:14">
      <c r="A247" s="13">
        <v>245</v>
      </c>
      <c r="B247" s="13" t="s">
        <v>38</v>
      </c>
      <c r="C247" s="13" t="s">
        <v>16</v>
      </c>
      <c r="D247" s="26" t="s">
        <v>39</v>
      </c>
      <c r="E247" s="14" t="str">
        <f>VLOOKUP(F247,'[1]Worksheet (2)'!$A$1:$C$1340,2,FALSE)</f>
        <v>张兴勇</v>
      </c>
      <c r="F247" s="14">
        <v>2025102412</v>
      </c>
      <c r="G247" s="15">
        <v>96.91</v>
      </c>
      <c r="H247" s="15">
        <f t="shared" si="18"/>
        <v>64.61</v>
      </c>
      <c r="I247" s="15">
        <f t="shared" si="19"/>
        <v>25.84</v>
      </c>
      <c r="J247" s="15">
        <v>72.42</v>
      </c>
      <c r="K247" s="15">
        <f t="shared" si="20"/>
        <v>43.45</v>
      </c>
      <c r="L247" s="15">
        <f t="shared" si="21"/>
        <v>69.29</v>
      </c>
      <c r="M247" s="16" t="s">
        <v>18</v>
      </c>
      <c r="N247" s="17"/>
    </row>
    <row r="248" s="1" customFormat="1" ht="30" customHeight="1" spans="1:14">
      <c r="A248" s="13">
        <v>246</v>
      </c>
      <c r="B248" s="13" t="s">
        <v>38</v>
      </c>
      <c r="C248" s="13" t="s">
        <v>16</v>
      </c>
      <c r="D248" s="26" t="s">
        <v>39</v>
      </c>
      <c r="E248" s="14" t="str">
        <f>VLOOKUP(F248,'[1]Worksheet (2)'!$A$1:$C$1340,2,FALSE)</f>
        <v>邓博豪</v>
      </c>
      <c r="F248" s="14">
        <v>2025102411</v>
      </c>
      <c r="G248" s="15">
        <v>91.76</v>
      </c>
      <c r="H248" s="15">
        <f t="shared" si="18"/>
        <v>61.17</v>
      </c>
      <c r="I248" s="15">
        <f t="shared" si="19"/>
        <v>24.47</v>
      </c>
      <c r="J248" s="15">
        <v>72.14</v>
      </c>
      <c r="K248" s="15">
        <f t="shared" si="20"/>
        <v>43.28</v>
      </c>
      <c r="L248" s="15">
        <f t="shared" si="21"/>
        <v>67.75</v>
      </c>
      <c r="M248" s="16" t="s">
        <v>19</v>
      </c>
      <c r="N248" s="17"/>
    </row>
    <row r="249" s="1" customFormat="1" ht="30" customHeight="1" spans="1:14">
      <c r="A249" s="13">
        <v>247</v>
      </c>
      <c r="B249" s="13" t="s">
        <v>38</v>
      </c>
      <c r="C249" s="13" t="s">
        <v>16</v>
      </c>
      <c r="D249" s="26" t="s">
        <v>39</v>
      </c>
      <c r="E249" s="14" t="str">
        <f>VLOOKUP(F249,'[1]Worksheet (2)'!$A$1:$C$1340,2,FALSE)</f>
        <v>赵旭</v>
      </c>
      <c r="F249" s="14">
        <v>2025102512</v>
      </c>
      <c r="G249" s="15">
        <v>76.84</v>
      </c>
      <c r="H249" s="15">
        <f t="shared" si="18"/>
        <v>51.23</v>
      </c>
      <c r="I249" s="15">
        <f t="shared" si="19"/>
        <v>20.49</v>
      </c>
      <c r="J249" s="15">
        <v>78.43</v>
      </c>
      <c r="K249" s="15">
        <f t="shared" si="20"/>
        <v>47.06</v>
      </c>
      <c r="L249" s="15">
        <f t="shared" si="21"/>
        <v>67.55</v>
      </c>
      <c r="M249" s="16" t="s">
        <v>19</v>
      </c>
      <c r="N249" s="17"/>
    </row>
    <row r="250" s="1" customFormat="1" ht="30" customHeight="1" spans="1:14">
      <c r="A250" s="13">
        <v>248</v>
      </c>
      <c r="B250" s="13" t="s">
        <v>38</v>
      </c>
      <c r="C250" s="13" t="s">
        <v>16</v>
      </c>
      <c r="D250" s="26" t="s">
        <v>39</v>
      </c>
      <c r="E250" s="14" t="str">
        <f>VLOOKUP(F250,'[1]Worksheet (2)'!$A$1:$C$1340,2,FALSE)</f>
        <v>王远林</v>
      </c>
      <c r="F250" s="14">
        <v>2025102509</v>
      </c>
      <c r="G250" s="15">
        <v>87.4</v>
      </c>
      <c r="H250" s="15">
        <f t="shared" si="18"/>
        <v>58.27</v>
      </c>
      <c r="I250" s="15">
        <f t="shared" si="19"/>
        <v>23.31</v>
      </c>
      <c r="J250" s="15">
        <v>70.89</v>
      </c>
      <c r="K250" s="15">
        <f t="shared" si="20"/>
        <v>42.53</v>
      </c>
      <c r="L250" s="15">
        <f t="shared" si="21"/>
        <v>65.84</v>
      </c>
      <c r="M250" s="16" t="s">
        <v>19</v>
      </c>
      <c r="N250" s="17"/>
    </row>
    <row r="251" s="1" customFormat="1" ht="30" customHeight="1" spans="1:14">
      <c r="A251" s="13">
        <v>249</v>
      </c>
      <c r="B251" s="13" t="s">
        <v>38</v>
      </c>
      <c r="C251" s="13" t="s">
        <v>16</v>
      </c>
      <c r="D251" s="26" t="s">
        <v>39</v>
      </c>
      <c r="E251" s="14" t="str">
        <f>VLOOKUP(F251,'[1]Worksheet (2)'!$A$1:$C$1340,2,FALSE)</f>
        <v>邓招勇</v>
      </c>
      <c r="F251" s="14">
        <v>2025102606</v>
      </c>
      <c r="G251" s="15">
        <v>73.53</v>
      </c>
      <c r="H251" s="15">
        <f t="shared" si="18"/>
        <v>49.02</v>
      </c>
      <c r="I251" s="15">
        <f t="shared" si="19"/>
        <v>19.61</v>
      </c>
      <c r="J251" s="15">
        <v>75.82</v>
      </c>
      <c r="K251" s="15">
        <f t="shared" si="20"/>
        <v>45.49</v>
      </c>
      <c r="L251" s="15">
        <f t="shared" si="21"/>
        <v>65.1</v>
      </c>
      <c r="M251" s="16" t="s">
        <v>19</v>
      </c>
      <c r="N251" s="17"/>
    </row>
    <row r="252" s="1" customFormat="1" ht="30" customHeight="1" spans="1:14">
      <c r="A252" s="13">
        <v>250</v>
      </c>
      <c r="B252" s="13" t="s">
        <v>38</v>
      </c>
      <c r="C252" s="13" t="s">
        <v>16</v>
      </c>
      <c r="D252" s="26" t="s">
        <v>39</v>
      </c>
      <c r="E252" s="14" t="str">
        <f>VLOOKUP(F252,'[1]Worksheet (2)'!$A$1:$C$1340,2,FALSE)</f>
        <v>林朋</v>
      </c>
      <c r="F252" s="14">
        <v>2025102502</v>
      </c>
      <c r="G252" s="15">
        <v>81.91</v>
      </c>
      <c r="H252" s="15">
        <f t="shared" si="18"/>
        <v>54.61</v>
      </c>
      <c r="I252" s="15">
        <f t="shared" si="19"/>
        <v>21.84</v>
      </c>
      <c r="J252" s="15">
        <v>71.02</v>
      </c>
      <c r="K252" s="15">
        <f t="shared" si="20"/>
        <v>42.61</v>
      </c>
      <c r="L252" s="15">
        <f t="shared" si="21"/>
        <v>64.45</v>
      </c>
      <c r="M252" s="16" t="s">
        <v>19</v>
      </c>
      <c r="N252" s="17"/>
    </row>
    <row r="253" s="1" customFormat="1" ht="30" customHeight="1" spans="1:14">
      <c r="A253" s="13">
        <v>251</v>
      </c>
      <c r="B253" s="13" t="s">
        <v>38</v>
      </c>
      <c r="C253" s="13" t="s">
        <v>16</v>
      </c>
      <c r="D253" s="26" t="s">
        <v>39</v>
      </c>
      <c r="E253" s="14" t="str">
        <f>VLOOKUP(F253,'[1]Worksheet (2)'!$A$1:$C$1340,2,FALSE)</f>
        <v>吴长清</v>
      </c>
      <c r="F253" s="14">
        <v>2025102404</v>
      </c>
      <c r="G253" s="15">
        <v>77.97</v>
      </c>
      <c r="H253" s="15">
        <f t="shared" si="18"/>
        <v>51.98</v>
      </c>
      <c r="I253" s="15">
        <f t="shared" si="19"/>
        <v>20.79</v>
      </c>
      <c r="J253" s="15">
        <v>72.47</v>
      </c>
      <c r="K253" s="15">
        <f t="shared" si="20"/>
        <v>43.48</v>
      </c>
      <c r="L253" s="15">
        <f t="shared" si="21"/>
        <v>64.27</v>
      </c>
      <c r="M253" s="16" t="s">
        <v>19</v>
      </c>
      <c r="N253" s="17"/>
    </row>
    <row r="254" s="1" customFormat="1" ht="30" customHeight="1" spans="1:14">
      <c r="A254" s="13">
        <v>252</v>
      </c>
      <c r="B254" s="13" t="s">
        <v>38</v>
      </c>
      <c r="C254" s="13" t="s">
        <v>16</v>
      </c>
      <c r="D254" s="26" t="s">
        <v>39</v>
      </c>
      <c r="E254" s="14" t="str">
        <f>VLOOKUP(F254,'[1]Worksheet (2)'!$A$1:$C$1340,2,FALSE)</f>
        <v>朱启林</v>
      </c>
      <c r="F254" s="14">
        <v>2025102402</v>
      </c>
      <c r="G254" s="15">
        <v>78.6</v>
      </c>
      <c r="H254" s="15">
        <f t="shared" si="18"/>
        <v>52.4</v>
      </c>
      <c r="I254" s="15">
        <f t="shared" si="19"/>
        <v>20.96</v>
      </c>
      <c r="J254" s="15">
        <v>71.36</v>
      </c>
      <c r="K254" s="15">
        <f t="shared" si="20"/>
        <v>42.82</v>
      </c>
      <c r="L254" s="15">
        <f t="shared" si="21"/>
        <v>63.78</v>
      </c>
      <c r="M254" s="16" t="s">
        <v>19</v>
      </c>
      <c r="N254" s="17"/>
    </row>
    <row r="255" s="1" customFormat="1" ht="30" customHeight="1" spans="1:14">
      <c r="A255" s="13">
        <v>253</v>
      </c>
      <c r="B255" s="13" t="s">
        <v>38</v>
      </c>
      <c r="C255" s="13" t="s">
        <v>16</v>
      </c>
      <c r="D255" s="26" t="s">
        <v>39</v>
      </c>
      <c r="E255" s="14" t="str">
        <f>VLOOKUP(F255,'[1]Worksheet (2)'!$A$1:$C$1340,2,FALSE)</f>
        <v>曹盛</v>
      </c>
      <c r="F255" s="14">
        <v>2025102327</v>
      </c>
      <c r="G255" s="15">
        <v>69.38</v>
      </c>
      <c r="H255" s="15">
        <f t="shared" si="18"/>
        <v>46.25</v>
      </c>
      <c r="I255" s="15">
        <f t="shared" si="19"/>
        <v>18.5</v>
      </c>
      <c r="J255" s="15">
        <v>75.09</v>
      </c>
      <c r="K255" s="15">
        <f t="shared" si="20"/>
        <v>45.05</v>
      </c>
      <c r="L255" s="15">
        <f t="shared" si="21"/>
        <v>63.55</v>
      </c>
      <c r="M255" s="16" t="s">
        <v>19</v>
      </c>
      <c r="N255" s="17"/>
    </row>
    <row r="256" s="1" customFormat="1" ht="30" customHeight="1" spans="1:14">
      <c r="A256" s="13">
        <v>254</v>
      </c>
      <c r="B256" s="13" t="s">
        <v>38</v>
      </c>
      <c r="C256" s="13" t="s">
        <v>16</v>
      </c>
      <c r="D256" s="26" t="s">
        <v>39</v>
      </c>
      <c r="E256" s="14" t="str">
        <f>VLOOKUP(F256,'[1]Worksheet (2)'!$A$1:$C$1340,2,FALSE)</f>
        <v>张继</v>
      </c>
      <c r="F256" s="14">
        <v>2025102527</v>
      </c>
      <c r="G256" s="15">
        <v>75.58</v>
      </c>
      <c r="H256" s="15">
        <f t="shared" si="18"/>
        <v>50.39</v>
      </c>
      <c r="I256" s="15">
        <f t="shared" si="19"/>
        <v>20.16</v>
      </c>
      <c r="J256" s="15">
        <v>70.59</v>
      </c>
      <c r="K256" s="15">
        <f t="shared" si="20"/>
        <v>42.35</v>
      </c>
      <c r="L256" s="15">
        <f t="shared" si="21"/>
        <v>62.51</v>
      </c>
      <c r="M256" s="16" t="s">
        <v>19</v>
      </c>
      <c r="N256" s="17"/>
    </row>
    <row r="257" s="1" customFormat="1" ht="30" customHeight="1" spans="1:14">
      <c r="A257" s="13">
        <v>255</v>
      </c>
      <c r="B257" s="13" t="s">
        <v>38</v>
      </c>
      <c r="C257" s="13" t="s">
        <v>16</v>
      </c>
      <c r="D257" s="26" t="s">
        <v>39</v>
      </c>
      <c r="E257" s="14" t="str">
        <f>VLOOKUP(F257,'[1]Worksheet (2)'!$A$1:$C$1340,2,FALSE)</f>
        <v>陈亚</v>
      </c>
      <c r="F257" s="14">
        <v>2025102417</v>
      </c>
      <c r="G257" s="15">
        <v>71.43</v>
      </c>
      <c r="H257" s="15">
        <f t="shared" si="18"/>
        <v>47.62</v>
      </c>
      <c r="I257" s="15">
        <f t="shared" si="19"/>
        <v>19.05</v>
      </c>
      <c r="J257" s="15">
        <v>71.98</v>
      </c>
      <c r="K257" s="15">
        <f t="shared" si="20"/>
        <v>43.19</v>
      </c>
      <c r="L257" s="15">
        <f t="shared" si="21"/>
        <v>62.24</v>
      </c>
      <c r="M257" s="16" t="s">
        <v>19</v>
      </c>
      <c r="N257" s="17"/>
    </row>
    <row r="258" s="1" customFormat="1" ht="30" customHeight="1" spans="1:14">
      <c r="A258" s="13">
        <v>256</v>
      </c>
      <c r="B258" s="13" t="s">
        <v>38</v>
      </c>
      <c r="C258" s="13" t="s">
        <v>16</v>
      </c>
      <c r="D258" s="26" t="s">
        <v>39</v>
      </c>
      <c r="E258" s="14" t="str">
        <f>VLOOKUP(F258,'[1]Worksheet (2)'!$A$1:$C$1340,2,FALSE)</f>
        <v>苗天梦</v>
      </c>
      <c r="F258" s="14">
        <v>2025102609</v>
      </c>
      <c r="G258" s="15">
        <v>104.58</v>
      </c>
      <c r="H258" s="15">
        <f t="shared" si="18"/>
        <v>69.72</v>
      </c>
      <c r="I258" s="15">
        <f t="shared" si="19"/>
        <v>27.89</v>
      </c>
      <c r="J258" s="21" t="s">
        <v>20</v>
      </c>
      <c r="K258" s="15" t="s">
        <v>20</v>
      </c>
      <c r="L258" s="15">
        <v>27.89</v>
      </c>
      <c r="M258" s="16" t="s">
        <v>19</v>
      </c>
      <c r="N258" s="17"/>
    </row>
    <row r="259" s="1" customFormat="1" ht="30" customHeight="1" spans="1:14">
      <c r="A259" s="13">
        <v>257</v>
      </c>
      <c r="B259" s="13" t="s">
        <v>38</v>
      </c>
      <c r="C259" s="13" t="s">
        <v>16</v>
      </c>
      <c r="D259" s="26" t="s">
        <v>39</v>
      </c>
      <c r="E259" s="14" t="str">
        <f>VLOOKUP(F259,'[1]Worksheet (2)'!$A$1:$C$1340,2,FALSE)</f>
        <v>余严</v>
      </c>
      <c r="F259" s="14">
        <v>2025102429</v>
      </c>
      <c r="G259" s="15">
        <v>83.88</v>
      </c>
      <c r="H259" s="15">
        <f t="shared" ref="H259:H297" si="22">ROUND(G259/1.5,2)</f>
        <v>55.92</v>
      </c>
      <c r="I259" s="15">
        <f t="shared" ref="I259:I297" si="23">ROUND(H259*0.4,2)</f>
        <v>22.37</v>
      </c>
      <c r="J259" s="15" t="s">
        <v>20</v>
      </c>
      <c r="K259" s="15" t="s">
        <v>20</v>
      </c>
      <c r="L259" s="15">
        <v>22.37</v>
      </c>
      <c r="M259" s="16" t="s">
        <v>19</v>
      </c>
      <c r="N259" s="17"/>
    </row>
    <row r="260" s="1" customFormat="1" ht="30" customHeight="1" spans="1:14">
      <c r="A260" s="13">
        <v>258</v>
      </c>
      <c r="B260" s="13" t="s">
        <v>40</v>
      </c>
      <c r="C260" s="13" t="s">
        <v>16</v>
      </c>
      <c r="D260" s="26" t="s">
        <v>41</v>
      </c>
      <c r="E260" s="14" t="str">
        <f>VLOOKUP(F260,'[1]Worksheet (2)'!$A$1:$C$1340,2,FALSE)</f>
        <v>马野</v>
      </c>
      <c r="F260" s="14">
        <v>2025112612</v>
      </c>
      <c r="G260" s="15">
        <v>74.58</v>
      </c>
      <c r="H260" s="15">
        <f t="shared" si="22"/>
        <v>49.72</v>
      </c>
      <c r="I260" s="15">
        <f t="shared" si="23"/>
        <v>19.89</v>
      </c>
      <c r="J260" s="15">
        <v>71.47</v>
      </c>
      <c r="K260" s="15">
        <f t="shared" ref="K260:K297" si="24">ROUND(J260*0.6,2)</f>
        <v>42.88</v>
      </c>
      <c r="L260" s="15">
        <f t="shared" ref="L260:L297" si="25">ROUND(I260+K260,2)</f>
        <v>62.77</v>
      </c>
      <c r="M260" s="16" t="s">
        <v>18</v>
      </c>
      <c r="N260" s="17"/>
    </row>
    <row r="261" s="1" customFormat="1" ht="30" customHeight="1" spans="1:14">
      <c r="A261" s="13">
        <v>259</v>
      </c>
      <c r="B261" s="13" t="s">
        <v>42</v>
      </c>
      <c r="C261" s="13" t="s">
        <v>16</v>
      </c>
      <c r="D261" s="13">
        <v>12</v>
      </c>
      <c r="E261" s="14" t="str">
        <f>VLOOKUP(F261,'[1]Worksheet (2)'!$A$1:$C$1340,2,FALSE)</f>
        <v>张滨洁</v>
      </c>
      <c r="F261" s="14">
        <v>2025123328</v>
      </c>
      <c r="G261" s="15">
        <v>115.14</v>
      </c>
      <c r="H261" s="15">
        <f t="shared" si="22"/>
        <v>76.76</v>
      </c>
      <c r="I261" s="15">
        <f t="shared" si="23"/>
        <v>30.7</v>
      </c>
      <c r="J261" s="15">
        <v>83.63</v>
      </c>
      <c r="K261" s="15">
        <f t="shared" si="24"/>
        <v>50.18</v>
      </c>
      <c r="L261" s="15">
        <f t="shared" si="25"/>
        <v>80.88</v>
      </c>
      <c r="M261" s="16" t="s">
        <v>18</v>
      </c>
      <c r="N261" s="17"/>
    </row>
    <row r="262" s="1" customFormat="1" ht="30" customHeight="1" spans="1:14">
      <c r="A262" s="13">
        <v>260</v>
      </c>
      <c r="B262" s="13" t="s">
        <v>42</v>
      </c>
      <c r="C262" s="13" t="s">
        <v>16</v>
      </c>
      <c r="D262" s="13">
        <v>12</v>
      </c>
      <c r="E262" s="14" t="str">
        <f>VLOOKUP(F262,'[1]Worksheet (2)'!$A$1:$C$1340,2,FALSE)</f>
        <v>王运</v>
      </c>
      <c r="F262" s="14">
        <v>2025124226</v>
      </c>
      <c r="G262" s="15">
        <v>117.69</v>
      </c>
      <c r="H262" s="15">
        <f t="shared" si="22"/>
        <v>78.46</v>
      </c>
      <c r="I262" s="15">
        <f t="shared" si="23"/>
        <v>31.38</v>
      </c>
      <c r="J262" s="15">
        <v>77.1</v>
      </c>
      <c r="K262" s="15">
        <f t="shared" si="24"/>
        <v>46.26</v>
      </c>
      <c r="L262" s="15">
        <f t="shared" si="25"/>
        <v>77.64</v>
      </c>
      <c r="M262" s="16" t="s">
        <v>18</v>
      </c>
      <c r="N262" s="17"/>
    </row>
    <row r="263" s="1" customFormat="1" ht="30" customHeight="1" spans="1:14">
      <c r="A263" s="13">
        <v>261</v>
      </c>
      <c r="B263" s="13" t="s">
        <v>42</v>
      </c>
      <c r="C263" s="13" t="s">
        <v>16</v>
      </c>
      <c r="D263" s="13">
        <v>12</v>
      </c>
      <c r="E263" s="14" t="str">
        <f>VLOOKUP(F263,'[1]Worksheet (2)'!$A$1:$C$1340,2,FALSE)</f>
        <v>郭海燕</v>
      </c>
      <c r="F263" s="14">
        <v>2025123013</v>
      </c>
      <c r="G263" s="15">
        <v>114.93</v>
      </c>
      <c r="H263" s="15">
        <f t="shared" si="22"/>
        <v>76.62</v>
      </c>
      <c r="I263" s="15">
        <f t="shared" si="23"/>
        <v>30.65</v>
      </c>
      <c r="J263" s="15">
        <v>78.2</v>
      </c>
      <c r="K263" s="15">
        <f t="shared" si="24"/>
        <v>46.92</v>
      </c>
      <c r="L263" s="15">
        <f t="shared" si="25"/>
        <v>77.57</v>
      </c>
      <c r="M263" s="16" t="s">
        <v>18</v>
      </c>
      <c r="N263" s="17"/>
    </row>
    <row r="264" s="1" customFormat="1" ht="30" customHeight="1" spans="1:14">
      <c r="A264" s="13">
        <v>262</v>
      </c>
      <c r="B264" s="13" t="s">
        <v>42</v>
      </c>
      <c r="C264" s="13" t="s">
        <v>16</v>
      </c>
      <c r="D264" s="13">
        <v>12</v>
      </c>
      <c r="E264" s="14" t="str">
        <f>VLOOKUP(F264,'[1]Worksheet (2)'!$A$1:$C$1340,2,FALSE)</f>
        <v>梅前</v>
      </c>
      <c r="F264" s="14">
        <v>2025122901</v>
      </c>
      <c r="G264" s="15">
        <v>110.99</v>
      </c>
      <c r="H264" s="15">
        <f t="shared" si="22"/>
        <v>73.99</v>
      </c>
      <c r="I264" s="15">
        <f t="shared" si="23"/>
        <v>29.6</v>
      </c>
      <c r="J264" s="15">
        <v>78.57</v>
      </c>
      <c r="K264" s="15">
        <f t="shared" si="24"/>
        <v>47.14</v>
      </c>
      <c r="L264" s="15">
        <f t="shared" si="25"/>
        <v>76.74</v>
      </c>
      <c r="M264" s="16" t="s">
        <v>18</v>
      </c>
      <c r="N264" s="17"/>
    </row>
    <row r="265" s="1" customFormat="1" ht="30" customHeight="1" spans="1:14">
      <c r="A265" s="13">
        <v>263</v>
      </c>
      <c r="B265" s="13" t="s">
        <v>42</v>
      </c>
      <c r="C265" s="13" t="s">
        <v>16</v>
      </c>
      <c r="D265" s="13">
        <v>12</v>
      </c>
      <c r="E265" s="14" t="str">
        <f>VLOOKUP(F265,'[1]Worksheet (2)'!$A$1:$C$1340,2,FALSE)</f>
        <v>殷琪</v>
      </c>
      <c r="F265" s="14">
        <v>2025122810</v>
      </c>
      <c r="G265" s="15">
        <v>116.77</v>
      </c>
      <c r="H265" s="15">
        <f t="shared" si="22"/>
        <v>77.85</v>
      </c>
      <c r="I265" s="15">
        <f t="shared" si="23"/>
        <v>31.14</v>
      </c>
      <c r="J265" s="15">
        <v>75.9</v>
      </c>
      <c r="K265" s="15">
        <f t="shared" si="24"/>
        <v>45.54</v>
      </c>
      <c r="L265" s="15">
        <f t="shared" si="25"/>
        <v>76.68</v>
      </c>
      <c r="M265" s="16" t="s">
        <v>18</v>
      </c>
      <c r="N265" s="17"/>
    </row>
    <row r="266" s="1" customFormat="1" ht="30" customHeight="1" spans="1:14">
      <c r="A266" s="13">
        <v>264</v>
      </c>
      <c r="B266" s="13" t="s">
        <v>42</v>
      </c>
      <c r="C266" s="13" t="s">
        <v>16</v>
      </c>
      <c r="D266" s="13">
        <v>12</v>
      </c>
      <c r="E266" s="14" t="str">
        <f>VLOOKUP(F266,'[1]Worksheet (2)'!$A$1:$C$1340,2,FALSE)</f>
        <v>熊欢欢</v>
      </c>
      <c r="F266" s="14">
        <v>2025123822</v>
      </c>
      <c r="G266" s="15">
        <v>117.32</v>
      </c>
      <c r="H266" s="15">
        <f t="shared" si="22"/>
        <v>78.21</v>
      </c>
      <c r="I266" s="15">
        <f t="shared" si="23"/>
        <v>31.28</v>
      </c>
      <c r="J266" s="15">
        <v>73.83</v>
      </c>
      <c r="K266" s="15">
        <f t="shared" si="24"/>
        <v>44.3</v>
      </c>
      <c r="L266" s="15">
        <f t="shared" si="25"/>
        <v>75.58</v>
      </c>
      <c r="M266" s="16" t="s">
        <v>18</v>
      </c>
      <c r="N266" s="17"/>
    </row>
    <row r="267" s="1" customFormat="1" ht="30" customHeight="1" spans="1:14">
      <c r="A267" s="13">
        <v>265</v>
      </c>
      <c r="B267" s="13" t="s">
        <v>42</v>
      </c>
      <c r="C267" s="13" t="s">
        <v>16</v>
      </c>
      <c r="D267" s="13">
        <v>12</v>
      </c>
      <c r="E267" s="14" t="str">
        <f>VLOOKUP(F267,'[1]Worksheet (2)'!$A$1:$C$1340,2,FALSE)</f>
        <v>殷婷</v>
      </c>
      <c r="F267" s="14">
        <v>2025123404</v>
      </c>
      <c r="G267" s="15">
        <v>120.71</v>
      </c>
      <c r="H267" s="15">
        <f t="shared" si="22"/>
        <v>80.47</v>
      </c>
      <c r="I267" s="15">
        <f t="shared" si="23"/>
        <v>32.19</v>
      </c>
      <c r="J267" s="15">
        <v>72.1</v>
      </c>
      <c r="K267" s="15">
        <f t="shared" si="24"/>
        <v>43.26</v>
      </c>
      <c r="L267" s="15">
        <f t="shared" si="25"/>
        <v>75.45</v>
      </c>
      <c r="M267" s="16" t="s">
        <v>18</v>
      </c>
      <c r="N267" s="17"/>
    </row>
    <row r="268" s="1" customFormat="1" ht="30" customHeight="1" spans="1:14">
      <c r="A268" s="13">
        <v>266</v>
      </c>
      <c r="B268" s="13" t="s">
        <v>42</v>
      </c>
      <c r="C268" s="13" t="s">
        <v>16</v>
      </c>
      <c r="D268" s="13">
        <v>12</v>
      </c>
      <c r="E268" s="14" t="str">
        <f>VLOOKUP(F268,'[1]Worksheet (2)'!$A$1:$C$1340,2,FALSE)</f>
        <v>马西南</v>
      </c>
      <c r="F268" s="14">
        <v>2025123518</v>
      </c>
      <c r="G268" s="15">
        <v>118.37</v>
      </c>
      <c r="H268" s="15">
        <f t="shared" si="22"/>
        <v>78.91</v>
      </c>
      <c r="I268" s="15">
        <f t="shared" si="23"/>
        <v>31.56</v>
      </c>
      <c r="J268" s="15">
        <v>71.1</v>
      </c>
      <c r="K268" s="15">
        <f t="shared" si="24"/>
        <v>42.66</v>
      </c>
      <c r="L268" s="15">
        <f t="shared" si="25"/>
        <v>74.22</v>
      </c>
      <c r="M268" s="16" t="s">
        <v>18</v>
      </c>
      <c r="N268" s="17"/>
    </row>
    <row r="269" s="1" customFormat="1" ht="30" customHeight="1" spans="1:14">
      <c r="A269" s="13">
        <v>267</v>
      </c>
      <c r="B269" s="13" t="s">
        <v>42</v>
      </c>
      <c r="C269" s="13" t="s">
        <v>16</v>
      </c>
      <c r="D269" s="13">
        <v>12</v>
      </c>
      <c r="E269" s="14" t="str">
        <f>VLOOKUP(F269,'[1]Worksheet (2)'!$A$1:$C$1340,2,FALSE)</f>
        <v>王月</v>
      </c>
      <c r="F269" s="14">
        <v>2025124118</v>
      </c>
      <c r="G269" s="15">
        <v>118.37</v>
      </c>
      <c r="H269" s="15">
        <f t="shared" si="22"/>
        <v>78.91</v>
      </c>
      <c r="I269" s="15">
        <f t="shared" si="23"/>
        <v>31.56</v>
      </c>
      <c r="J269" s="15">
        <v>71.02</v>
      </c>
      <c r="K269" s="15">
        <f t="shared" si="24"/>
        <v>42.61</v>
      </c>
      <c r="L269" s="15">
        <f t="shared" si="25"/>
        <v>74.17</v>
      </c>
      <c r="M269" s="16" t="s">
        <v>18</v>
      </c>
      <c r="N269" s="17"/>
    </row>
    <row r="270" s="1" customFormat="1" ht="30" customHeight="1" spans="1:14">
      <c r="A270" s="13">
        <v>268</v>
      </c>
      <c r="B270" s="13" t="s">
        <v>42</v>
      </c>
      <c r="C270" s="13" t="s">
        <v>16</v>
      </c>
      <c r="D270" s="13">
        <v>12</v>
      </c>
      <c r="E270" s="14" t="str">
        <f>VLOOKUP(F270,'[1]Worksheet (2)'!$A$1:$C$1340,2,FALSE)</f>
        <v>肖桂贞</v>
      </c>
      <c r="F270" s="14">
        <v>2025123420</v>
      </c>
      <c r="G270" s="15">
        <v>113.04</v>
      </c>
      <c r="H270" s="15">
        <f t="shared" si="22"/>
        <v>75.36</v>
      </c>
      <c r="I270" s="15">
        <f t="shared" si="23"/>
        <v>30.14</v>
      </c>
      <c r="J270" s="15">
        <v>72.67</v>
      </c>
      <c r="K270" s="15">
        <f t="shared" si="24"/>
        <v>43.6</v>
      </c>
      <c r="L270" s="15">
        <f t="shared" si="25"/>
        <v>73.74</v>
      </c>
      <c r="M270" s="16" t="s">
        <v>18</v>
      </c>
      <c r="N270" s="17"/>
    </row>
    <row r="271" s="1" customFormat="1" ht="30" customHeight="1" spans="1:14">
      <c r="A271" s="13">
        <v>269</v>
      </c>
      <c r="B271" s="13" t="s">
        <v>42</v>
      </c>
      <c r="C271" s="13" t="s">
        <v>16</v>
      </c>
      <c r="D271" s="13">
        <v>12</v>
      </c>
      <c r="E271" s="14" t="str">
        <f>VLOOKUP(F271,'[1]Worksheet (2)'!$A$1:$C$1340,2,FALSE)</f>
        <v>刘元元</v>
      </c>
      <c r="F271" s="14">
        <v>2025122806</v>
      </c>
      <c r="G271" s="15">
        <v>108.31</v>
      </c>
      <c r="H271" s="15">
        <f t="shared" si="22"/>
        <v>72.21</v>
      </c>
      <c r="I271" s="15">
        <f t="shared" si="23"/>
        <v>28.88</v>
      </c>
      <c r="J271" s="15">
        <v>73.97</v>
      </c>
      <c r="K271" s="15">
        <f t="shared" si="24"/>
        <v>44.38</v>
      </c>
      <c r="L271" s="15">
        <f t="shared" si="25"/>
        <v>73.26</v>
      </c>
      <c r="M271" s="16" t="s">
        <v>18</v>
      </c>
      <c r="N271" s="17"/>
    </row>
    <row r="272" s="1" customFormat="1" ht="30" customHeight="1" spans="1:14">
      <c r="A272" s="13">
        <v>270</v>
      </c>
      <c r="B272" s="13" t="s">
        <v>42</v>
      </c>
      <c r="C272" s="13" t="s">
        <v>16</v>
      </c>
      <c r="D272" s="13">
        <v>12</v>
      </c>
      <c r="E272" s="14" t="str">
        <f>VLOOKUP(F272,'[1]Worksheet (2)'!$A$1:$C$1340,2,FALSE)</f>
        <v>黄倩</v>
      </c>
      <c r="F272" s="14">
        <v>2025123705</v>
      </c>
      <c r="G272" s="15">
        <v>118.95</v>
      </c>
      <c r="H272" s="15">
        <f t="shared" si="22"/>
        <v>79.3</v>
      </c>
      <c r="I272" s="15">
        <f t="shared" si="23"/>
        <v>31.72</v>
      </c>
      <c r="J272" s="15">
        <v>69.2</v>
      </c>
      <c r="K272" s="15">
        <f t="shared" si="24"/>
        <v>41.52</v>
      </c>
      <c r="L272" s="15">
        <f t="shared" si="25"/>
        <v>73.24</v>
      </c>
      <c r="M272" s="16" t="s">
        <v>18</v>
      </c>
      <c r="N272" s="17"/>
    </row>
    <row r="273" s="1" customFormat="1" ht="30" customHeight="1" spans="1:14">
      <c r="A273" s="13">
        <v>271</v>
      </c>
      <c r="B273" s="13" t="s">
        <v>42</v>
      </c>
      <c r="C273" s="13" t="s">
        <v>16</v>
      </c>
      <c r="D273" s="13">
        <v>12</v>
      </c>
      <c r="E273" s="14" t="str">
        <f>VLOOKUP(F273,'[1]Worksheet (2)'!$A$1:$C$1340,2,FALSE)</f>
        <v>陈敏</v>
      </c>
      <c r="F273" s="14">
        <v>2025123605</v>
      </c>
      <c r="G273" s="15">
        <v>108.31</v>
      </c>
      <c r="H273" s="15">
        <f t="shared" si="22"/>
        <v>72.21</v>
      </c>
      <c r="I273" s="15">
        <f t="shared" si="23"/>
        <v>28.88</v>
      </c>
      <c r="J273" s="15">
        <v>73.83</v>
      </c>
      <c r="K273" s="15">
        <f t="shared" si="24"/>
        <v>44.3</v>
      </c>
      <c r="L273" s="15">
        <f t="shared" si="25"/>
        <v>73.18</v>
      </c>
      <c r="M273" s="16" t="s">
        <v>18</v>
      </c>
      <c r="N273" s="17"/>
    </row>
    <row r="274" s="1" customFormat="1" ht="30" customHeight="1" spans="1:14">
      <c r="A274" s="13">
        <v>272</v>
      </c>
      <c r="B274" s="13" t="s">
        <v>42</v>
      </c>
      <c r="C274" s="13" t="s">
        <v>16</v>
      </c>
      <c r="D274" s="13">
        <v>12</v>
      </c>
      <c r="E274" s="14" t="str">
        <f>VLOOKUP(F274,'[1]Worksheet (2)'!$A$1:$C$1340,2,FALSE)</f>
        <v>谢艳飞</v>
      </c>
      <c r="F274" s="14">
        <v>2025123025</v>
      </c>
      <c r="G274" s="15">
        <v>113.17</v>
      </c>
      <c r="H274" s="15">
        <f t="shared" si="22"/>
        <v>75.45</v>
      </c>
      <c r="I274" s="15">
        <f t="shared" si="23"/>
        <v>30.18</v>
      </c>
      <c r="J274" s="15">
        <v>71.63</v>
      </c>
      <c r="K274" s="15">
        <f t="shared" si="24"/>
        <v>42.98</v>
      </c>
      <c r="L274" s="15">
        <f t="shared" si="25"/>
        <v>73.16</v>
      </c>
      <c r="M274" s="16" t="s">
        <v>18</v>
      </c>
      <c r="N274" s="17"/>
    </row>
    <row r="275" s="1" customFormat="1" ht="30" customHeight="1" spans="1:14">
      <c r="A275" s="13">
        <v>273</v>
      </c>
      <c r="B275" s="13" t="s">
        <v>42</v>
      </c>
      <c r="C275" s="13" t="s">
        <v>16</v>
      </c>
      <c r="D275" s="13">
        <v>12</v>
      </c>
      <c r="E275" s="14" t="str">
        <f>VLOOKUP(F275,'[1]Worksheet (2)'!$A$1:$C$1340,2,FALSE)</f>
        <v>朱景云</v>
      </c>
      <c r="F275" s="14">
        <v>2025123915</v>
      </c>
      <c r="G275" s="15">
        <v>113.38</v>
      </c>
      <c r="H275" s="15">
        <f t="shared" si="22"/>
        <v>75.59</v>
      </c>
      <c r="I275" s="15">
        <f t="shared" si="23"/>
        <v>30.24</v>
      </c>
      <c r="J275" s="15">
        <v>71.37</v>
      </c>
      <c r="K275" s="15">
        <f t="shared" si="24"/>
        <v>42.82</v>
      </c>
      <c r="L275" s="15">
        <f t="shared" si="25"/>
        <v>73.06</v>
      </c>
      <c r="M275" s="16" t="s">
        <v>18</v>
      </c>
      <c r="N275" s="17"/>
    </row>
    <row r="276" s="1" customFormat="1" ht="30" customHeight="1" spans="1:14">
      <c r="A276" s="13">
        <v>274</v>
      </c>
      <c r="B276" s="13" t="s">
        <v>42</v>
      </c>
      <c r="C276" s="13" t="s">
        <v>16</v>
      </c>
      <c r="D276" s="13">
        <v>12</v>
      </c>
      <c r="E276" s="14" t="str">
        <f>VLOOKUP(F276,'[1]Worksheet (2)'!$A$1:$C$1340,2,FALSE)</f>
        <v>卢清煌</v>
      </c>
      <c r="F276" s="14">
        <v>2025123007</v>
      </c>
      <c r="G276" s="15">
        <v>111.75</v>
      </c>
      <c r="H276" s="15">
        <f t="shared" si="22"/>
        <v>74.5</v>
      </c>
      <c r="I276" s="15">
        <f t="shared" si="23"/>
        <v>29.8</v>
      </c>
      <c r="J276" s="15">
        <v>71.53</v>
      </c>
      <c r="K276" s="15">
        <f t="shared" si="24"/>
        <v>42.92</v>
      </c>
      <c r="L276" s="15">
        <f t="shared" si="25"/>
        <v>72.72</v>
      </c>
      <c r="M276" s="16" t="s">
        <v>19</v>
      </c>
      <c r="N276" s="17"/>
    </row>
    <row r="277" s="1" customFormat="1" ht="30" customHeight="1" spans="1:14">
      <c r="A277" s="13">
        <v>275</v>
      </c>
      <c r="B277" s="13" t="s">
        <v>42</v>
      </c>
      <c r="C277" s="13" t="s">
        <v>16</v>
      </c>
      <c r="D277" s="13">
        <v>12</v>
      </c>
      <c r="E277" s="14" t="str">
        <f>VLOOKUP(F277,'[1]Worksheet (2)'!$A$1:$C$1340,2,FALSE)</f>
        <v>潘娟</v>
      </c>
      <c r="F277" s="14">
        <v>2025123720</v>
      </c>
      <c r="G277" s="15">
        <v>107.68</v>
      </c>
      <c r="H277" s="15">
        <f t="shared" si="22"/>
        <v>71.79</v>
      </c>
      <c r="I277" s="15">
        <f t="shared" si="23"/>
        <v>28.72</v>
      </c>
      <c r="J277" s="15">
        <v>72.27</v>
      </c>
      <c r="K277" s="15">
        <f t="shared" si="24"/>
        <v>43.36</v>
      </c>
      <c r="L277" s="15">
        <f t="shared" si="25"/>
        <v>72.08</v>
      </c>
      <c r="M277" s="16" t="s">
        <v>19</v>
      </c>
      <c r="N277" s="17"/>
    </row>
    <row r="278" s="1" customFormat="1" ht="30" customHeight="1" spans="1:14">
      <c r="A278" s="13">
        <v>276</v>
      </c>
      <c r="B278" s="13" t="s">
        <v>42</v>
      </c>
      <c r="C278" s="13" t="s">
        <v>16</v>
      </c>
      <c r="D278" s="13">
        <v>12</v>
      </c>
      <c r="E278" s="14" t="str">
        <f>VLOOKUP(F278,'[1]Worksheet (2)'!$A$1:$C$1340,2,FALSE)</f>
        <v>陈磊</v>
      </c>
      <c r="F278" s="14">
        <v>2025123021</v>
      </c>
      <c r="G278" s="15">
        <v>108.6</v>
      </c>
      <c r="H278" s="15">
        <f t="shared" si="22"/>
        <v>72.4</v>
      </c>
      <c r="I278" s="15">
        <f t="shared" si="23"/>
        <v>28.96</v>
      </c>
      <c r="J278" s="15">
        <v>71.77</v>
      </c>
      <c r="K278" s="15">
        <f t="shared" si="24"/>
        <v>43.06</v>
      </c>
      <c r="L278" s="15">
        <f t="shared" si="25"/>
        <v>72.02</v>
      </c>
      <c r="M278" s="16" t="s">
        <v>19</v>
      </c>
      <c r="N278" s="17"/>
    </row>
    <row r="279" s="1" customFormat="1" ht="30" customHeight="1" spans="1:14">
      <c r="A279" s="13">
        <v>277</v>
      </c>
      <c r="B279" s="13" t="s">
        <v>42</v>
      </c>
      <c r="C279" s="13" t="s">
        <v>16</v>
      </c>
      <c r="D279" s="13">
        <v>12</v>
      </c>
      <c r="E279" s="14" t="str">
        <f>VLOOKUP(F279,'[1]Worksheet (2)'!$A$1:$C$1340,2,FALSE)</f>
        <v>龙瑶</v>
      </c>
      <c r="F279" s="14">
        <v>2025123225</v>
      </c>
      <c r="G279" s="15">
        <v>115.77</v>
      </c>
      <c r="H279" s="15">
        <f t="shared" si="22"/>
        <v>77.18</v>
      </c>
      <c r="I279" s="15">
        <f t="shared" si="23"/>
        <v>30.87</v>
      </c>
      <c r="J279" s="15">
        <v>68.43</v>
      </c>
      <c r="K279" s="15">
        <f t="shared" si="24"/>
        <v>41.06</v>
      </c>
      <c r="L279" s="15">
        <f t="shared" si="25"/>
        <v>71.93</v>
      </c>
      <c r="M279" s="16" t="s">
        <v>19</v>
      </c>
      <c r="N279" s="17"/>
    </row>
    <row r="280" s="1" customFormat="1" ht="30" customHeight="1" spans="1:14">
      <c r="A280" s="13">
        <v>278</v>
      </c>
      <c r="B280" s="13" t="s">
        <v>42</v>
      </c>
      <c r="C280" s="13" t="s">
        <v>16</v>
      </c>
      <c r="D280" s="13">
        <v>12</v>
      </c>
      <c r="E280" s="14" t="str">
        <f>VLOOKUP(F280,'[1]Worksheet (2)'!$A$1:$C$1340,2,FALSE)</f>
        <v>李春艳</v>
      </c>
      <c r="F280" s="14">
        <v>2025123503</v>
      </c>
      <c r="G280" s="15">
        <v>120.21</v>
      </c>
      <c r="H280" s="15">
        <f t="shared" si="22"/>
        <v>80.14</v>
      </c>
      <c r="I280" s="15">
        <f t="shared" si="23"/>
        <v>32.06</v>
      </c>
      <c r="J280" s="15">
        <v>65.67</v>
      </c>
      <c r="K280" s="15">
        <f t="shared" si="24"/>
        <v>39.4</v>
      </c>
      <c r="L280" s="15">
        <f t="shared" si="25"/>
        <v>71.46</v>
      </c>
      <c r="M280" s="16" t="s">
        <v>19</v>
      </c>
      <c r="N280" s="17"/>
    </row>
    <row r="281" s="1" customFormat="1" ht="30" customHeight="1" spans="1:14">
      <c r="A281" s="13">
        <v>279</v>
      </c>
      <c r="B281" s="13" t="s">
        <v>42</v>
      </c>
      <c r="C281" s="13" t="s">
        <v>16</v>
      </c>
      <c r="D281" s="13">
        <v>12</v>
      </c>
      <c r="E281" s="14" t="str">
        <f>VLOOKUP(F281,'[1]Worksheet (2)'!$A$1:$C$1340,2,FALSE)</f>
        <v>王帅</v>
      </c>
      <c r="F281" s="14">
        <v>2025122616</v>
      </c>
      <c r="G281" s="15">
        <v>108.81</v>
      </c>
      <c r="H281" s="15">
        <f t="shared" si="22"/>
        <v>72.54</v>
      </c>
      <c r="I281" s="15">
        <f t="shared" si="23"/>
        <v>29.02</v>
      </c>
      <c r="J281" s="15">
        <v>70.53</v>
      </c>
      <c r="K281" s="15">
        <f t="shared" si="24"/>
        <v>42.32</v>
      </c>
      <c r="L281" s="15">
        <f t="shared" si="25"/>
        <v>71.34</v>
      </c>
      <c r="M281" s="16" t="s">
        <v>19</v>
      </c>
      <c r="N281" s="17"/>
    </row>
    <row r="282" s="1" customFormat="1" ht="30" customHeight="1" spans="1:14">
      <c r="A282" s="13">
        <v>280</v>
      </c>
      <c r="B282" s="13" t="s">
        <v>42</v>
      </c>
      <c r="C282" s="13" t="s">
        <v>16</v>
      </c>
      <c r="D282" s="13">
        <v>12</v>
      </c>
      <c r="E282" s="14" t="str">
        <f>VLOOKUP(F282,'[1]Worksheet (2)'!$A$1:$C$1340,2,FALSE)</f>
        <v>闵梅</v>
      </c>
      <c r="F282" s="14">
        <v>2025123813</v>
      </c>
      <c r="G282" s="15">
        <v>108.02</v>
      </c>
      <c r="H282" s="15">
        <f t="shared" si="22"/>
        <v>72.01</v>
      </c>
      <c r="I282" s="15">
        <f t="shared" si="23"/>
        <v>28.8</v>
      </c>
      <c r="J282" s="15">
        <v>70.73</v>
      </c>
      <c r="K282" s="15">
        <f t="shared" si="24"/>
        <v>42.44</v>
      </c>
      <c r="L282" s="15">
        <f t="shared" si="25"/>
        <v>71.24</v>
      </c>
      <c r="M282" s="16" t="s">
        <v>19</v>
      </c>
      <c r="N282" s="17"/>
    </row>
    <row r="283" s="1" customFormat="1" ht="30" customHeight="1" spans="1:14">
      <c r="A283" s="13">
        <v>281</v>
      </c>
      <c r="B283" s="13" t="s">
        <v>42</v>
      </c>
      <c r="C283" s="13" t="s">
        <v>16</v>
      </c>
      <c r="D283" s="13">
        <v>12</v>
      </c>
      <c r="E283" s="14" t="str">
        <f>VLOOKUP(F283,'[1]Worksheet (2)'!$A$1:$C$1340,2,FALSE)</f>
        <v>陈哲</v>
      </c>
      <c r="F283" s="14">
        <v>2025123803</v>
      </c>
      <c r="G283" s="15">
        <v>112.04</v>
      </c>
      <c r="H283" s="15">
        <f t="shared" si="22"/>
        <v>74.69</v>
      </c>
      <c r="I283" s="15">
        <f t="shared" si="23"/>
        <v>29.88</v>
      </c>
      <c r="J283" s="15">
        <v>68.51</v>
      </c>
      <c r="K283" s="15">
        <f t="shared" si="24"/>
        <v>41.11</v>
      </c>
      <c r="L283" s="15">
        <f t="shared" si="25"/>
        <v>70.99</v>
      </c>
      <c r="M283" s="16" t="s">
        <v>19</v>
      </c>
      <c r="N283" s="17"/>
    </row>
    <row r="284" s="1" customFormat="1" ht="30" customHeight="1" spans="1:14">
      <c r="A284" s="13">
        <v>282</v>
      </c>
      <c r="B284" s="13" t="s">
        <v>42</v>
      </c>
      <c r="C284" s="13" t="s">
        <v>16</v>
      </c>
      <c r="D284" s="13">
        <v>12</v>
      </c>
      <c r="E284" s="14" t="str">
        <f>VLOOKUP(F284,'[1]Worksheet (2)'!$A$1:$C$1340,2,FALSE)</f>
        <v>顾娜</v>
      </c>
      <c r="F284" s="14">
        <v>2025123906</v>
      </c>
      <c r="G284" s="15">
        <v>110.78</v>
      </c>
      <c r="H284" s="15">
        <f t="shared" si="22"/>
        <v>73.85</v>
      </c>
      <c r="I284" s="15">
        <f t="shared" si="23"/>
        <v>29.54</v>
      </c>
      <c r="J284" s="15">
        <v>68.95</v>
      </c>
      <c r="K284" s="15">
        <f t="shared" si="24"/>
        <v>41.37</v>
      </c>
      <c r="L284" s="15">
        <f t="shared" si="25"/>
        <v>70.91</v>
      </c>
      <c r="M284" s="16" t="s">
        <v>19</v>
      </c>
      <c r="N284" s="17"/>
    </row>
    <row r="285" s="1" customFormat="1" ht="30" customHeight="1" spans="1:14">
      <c r="A285" s="13">
        <v>283</v>
      </c>
      <c r="B285" s="13" t="s">
        <v>42</v>
      </c>
      <c r="C285" s="13" t="s">
        <v>16</v>
      </c>
      <c r="D285" s="13">
        <v>12</v>
      </c>
      <c r="E285" s="14" t="str">
        <f>VLOOKUP(F285,'[1]Worksheet (2)'!$A$1:$C$1340,2,FALSE)</f>
        <v>陈倩</v>
      </c>
      <c r="F285" s="14">
        <v>2025123607</v>
      </c>
      <c r="G285" s="15">
        <v>107.05</v>
      </c>
      <c r="H285" s="15">
        <f t="shared" si="22"/>
        <v>71.37</v>
      </c>
      <c r="I285" s="15">
        <f t="shared" si="23"/>
        <v>28.55</v>
      </c>
      <c r="J285" s="15">
        <v>69.97</v>
      </c>
      <c r="K285" s="15">
        <f t="shared" si="24"/>
        <v>41.98</v>
      </c>
      <c r="L285" s="15">
        <f t="shared" si="25"/>
        <v>70.53</v>
      </c>
      <c r="M285" s="16" t="s">
        <v>19</v>
      </c>
      <c r="N285" s="17"/>
    </row>
    <row r="286" s="1" customFormat="1" ht="30" customHeight="1" spans="1:14">
      <c r="A286" s="13">
        <v>284</v>
      </c>
      <c r="B286" s="13" t="s">
        <v>42</v>
      </c>
      <c r="C286" s="13" t="s">
        <v>16</v>
      </c>
      <c r="D286" s="13">
        <v>12</v>
      </c>
      <c r="E286" s="14" t="str">
        <f>VLOOKUP(F286,'[1]Worksheet (2)'!$A$1:$C$1340,2,FALSE)</f>
        <v>何丽</v>
      </c>
      <c r="F286" s="14">
        <v>2025123426</v>
      </c>
      <c r="G286" s="15">
        <v>110.15</v>
      </c>
      <c r="H286" s="15">
        <f t="shared" si="22"/>
        <v>73.43</v>
      </c>
      <c r="I286" s="15">
        <f t="shared" si="23"/>
        <v>29.37</v>
      </c>
      <c r="J286" s="15">
        <v>68.5</v>
      </c>
      <c r="K286" s="15">
        <f t="shared" si="24"/>
        <v>41.1</v>
      </c>
      <c r="L286" s="15">
        <f t="shared" si="25"/>
        <v>70.47</v>
      </c>
      <c r="M286" s="16" t="s">
        <v>19</v>
      </c>
      <c r="N286" s="17"/>
    </row>
    <row r="287" s="1" customFormat="1" ht="30" customHeight="1" spans="1:14">
      <c r="A287" s="13">
        <v>285</v>
      </c>
      <c r="B287" s="13" t="s">
        <v>42</v>
      </c>
      <c r="C287" s="13" t="s">
        <v>16</v>
      </c>
      <c r="D287" s="13">
        <v>12</v>
      </c>
      <c r="E287" s="14" t="str">
        <f>VLOOKUP(F287,'[1]Worksheet (2)'!$A$1:$C$1340,2,FALSE)</f>
        <v>夏荣梅</v>
      </c>
      <c r="F287" s="14">
        <v>2025123908</v>
      </c>
      <c r="G287" s="15">
        <v>114.22</v>
      </c>
      <c r="H287" s="15">
        <f t="shared" si="22"/>
        <v>76.15</v>
      </c>
      <c r="I287" s="15">
        <f t="shared" si="23"/>
        <v>30.46</v>
      </c>
      <c r="J287" s="15">
        <v>66.67</v>
      </c>
      <c r="K287" s="15">
        <f t="shared" si="24"/>
        <v>40</v>
      </c>
      <c r="L287" s="15">
        <f t="shared" si="25"/>
        <v>70.46</v>
      </c>
      <c r="M287" s="16" t="s">
        <v>19</v>
      </c>
      <c r="N287" s="17"/>
    </row>
    <row r="288" s="1" customFormat="1" ht="30" customHeight="1" spans="1:14">
      <c r="A288" s="13">
        <v>286</v>
      </c>
      <c r="B288" s="13" t="s">
        <v>42</v>
      </c>
      <c r="C288" s="13" t="s">
        <v>16</v>
      </c>
      <c r="D288" s="13">
        <v>12</v>
      </c>
      <c r="E288" s="14" t="str">
        <f>VLOOKUP(F288,'[1]Worksheet (2)'!$A$1:$C$1340,2,FALSE)</f>
        <v>郑洪毕</v>
      </c>
      <c r="F288" s="14">
        <v>2025123612</v>
      </c>
      <c r="G288" s="15">
        <v>108.31</v>
      </c>
      <c r="H288" s="15">
        <f t="shared" si="22"/>
        <v>72.21</v>
      </c>
      <c r="I288" s="15">
        <f t="shared" si="23"/>
        <v>28.88</v>
      </c>
      <c r="J288" s="15">
        <v>69.27</v>
      </c>
      <c r="K288" s="15">
        <f t="shared" si="24"/>
        <v>41.56</v>
      </c>
      <c r="L288" s="15">
        <f t="shared" si="25"/>
        <v>70.44</v>
      </c>
      <c r="M288" s="16" t="s">
        <v>19</v>
      </c>
      <c r="N288" s="17"/>
    </row>
    <row r="289" s="1" customFormat="1" ht="30" customHeight="1" spans="1:14">
      <c r="A289" s="13">
        <v>287</v>
      </c>
      <c r="B289" s="13" t="s">
        <v>42</v>
      </c>
      <c r="C289" s="13" t="s">
        <v>16</v>
      </c>
      <c r="D289" s="13">
        <v>12</v>
      </c>
      <c r="E289" s="14" t="str">
        <f>VLOOKUP(F289,'[1]Worksheet (2)'!$A$1:$C$1340,2,FALSE)</f>
        <v>罗铃玉</v>
      </c>
      <c r="F289" s="14">
        <v>2025124410</v>
      </c>
      <c r="G289" s="15">
        <v>106.42</v>
      </c>
      <c r="H289" s="15">
        <f t="shared" si="22"/>
        <v>70.95</v>
      </c>
      <c r="I289" s="15">
        <f t="shared" si="23"/>
        <v>28.38</v>
      </c>
      <c r="J289" s="15">
        <v>69.6</v>
      </c>
      <c r="K289" s="15">
        <f t="shared" si="24"/>
        <v>41.76</v>
      </c>
      <c r="L289" s="15">
        <f t="shared" si="25"/>
        <v>70.14</v>
      </c>
      <c r="M289" s="16" t="s">
        <v>19</v>
      </c>
      <c r="N289" s="17"/>
    </row>
    <row r="290" s="1" customFormat="1" ht="30" customHeight="1" spans="1:14">
      <c r="A290" s="13">
        <v>288</v>
      </c>
      <c r="B290" s="13" t="s">
        <v>42</v>
      </c>
      <c r="C290" s="13" t="s">
        <v>16</v>
      </c>
      <c r="D290" s="13">
        <v>12</v>
      </c>
      <c r="E290" s="14" t="str">
        <f>VLOOKUP(F290,'[1]Worksheet (2)'!$A$1:$C$1340,2,FALSE)</f>
        <v>李米菲</v>
      </c>
      <c r="F290" s="14">
        <v>2025123711</v>
      </c>
      <c r="G290" s="15">
        <v>108.18</v>
      </c>
      <c r="H290" s="15">
        <f t="shared" si="22"/>
        <v>72.12</v>
      </c>
      <c r="I290" s="15">
        <f t="shared" si="23"/>
        <v>28.85</v>
      </c>
      <c r="J290" s="15">
        <v>68.33</v>
      </c>
      <c r="K290" s="15">
        <f t="shared" si="24"/>
        <v>41</v>
      </c>
      <c r="L290" s="15">
        <f t="shared" si="25"/>
        <v>69.85</v>
      </c>
      <c r="M290" s="16" t="s">
        <v>19</v>
      </c>
      <c r="N290" s="17"/>
    </row>
    <row r="291" s="1" customFormat="1" ht="30" customHeight="1" spans="1:14">
      <c r="A291" s="13">
        <v>289</v>
      </c>
      <c r="B291" s="13" t="s">
        <v>42</v>
      </c>
      <c r="C291" s="13" t="s">
        <v>16</v>
      </c>
      <c r="D291" s="13">
        <v>12</v>
      </c>
      <c r="E291" s="14" t="str">
        <f>VLOOKUP(F291,'[1]Worksheet (2)'!$A$1:$C$1340,2,FALSE)</f>
        <v>余娟</v>
      </c>
      <c r="F291" s="14">
        <v>2025123914</v>
      </c>
      <c r="G291" s="15">
        <v>106.76</v>
      </c>
      <c r="H291" s="15">
        <f t="shared" si="22"/>
        <v>71.17</v>
      </c>
      <c r="I291" s="15">
        <f t="shared" si="23"/>
        <v>28.47</v>
      </c>
      <c r="J291" s="15">
        <v>67.67</v>
      </c>
      <c r="K291" s="15">
        <f t="shared" si="24"/>
        <v>40.6</v>
      </c>
      <c r="L291" s="15">
        <f t="shared" si="25"/>
        <v>69.07</v>
      </c>
      <c r="M291" s="16" t="s">
        <v>19</v>
      </c>
      <c r="N291" s="17"/>
    </row>
    <row r="292" s="1" customFormat="1" ht="30" customHeight="1" spans="1:14">
      <c r="A292" s="13">
        <v>290</v>
      </c>
      <c r="B292" s="13" t="s">
        <v>42</v>
      </c>
      <c r="C292" s="13" t="s">
        <v>16</v>
      </c>
      <c r="D292" s="13">
        <v>12</v>
      </c>
      <c r="E292" s="14" t="str">
        <f>VLOOKUP(F292,'[1]Worksheet (2)'!$A$1:$C$1340,2,FALSE)</f>
        <v>胡笛</v>
      </c>
      <c r="F292" s="14">
        <v>2025124220</v>
      </c>
      <c r="G292" s="15">
        <v>106.55</v>
      </c>
      <c r="H292" s="15">
        <f t="shared" si="22"/>
        <v>71.03</v>
      </c>
      <c r="I292" s="15">
        <f t="shared" si="23"/>
        <v>28.41</v>
      </c>
      <c r="J292" s="15">
        <v>66.13</v>
      </c>
      <c r="K292" s="15">
        <f t="shared" si="24"/>
        <v>39.68</v>
      </c>
      <c r="L292" s="15">
        <f t="shared" si="25"/>
        <v>68.09</v>
      </c>
      <c r="M292" s="16" t="s">
        <v>19</v>
      </c>
      <c r="N292" s="17"/>
    </row>
    <row r="293" s="1" customFormat="1" ht="30" customHeight="1" spans="1:14">
      <c r="A293" s="13">
        <v>291</v>
      </c>
      <c r="B293" s="13" t="s">
        <v>42</v>
      </c>
      <c r="C293" s="13" t="s">
        <v>16</v>
      </c>
      <c r="D293" s="13">
        <v>12</v>
      </c>
      <c r="E293" s="14" t="str">
        <f>VLOOKUP(F293,'[1]Worksheet (2)'!$A$1:$C$1340,2,FALSE)</f>
        <v>张沙</v>
      </c>
      <c r="F293" s="14">
        <v>2025124026</v>
      </c>
      <c r="G293" s="15">
        <v>112.12</v>
      </c>
      <c r="H293" s="15">
        <f t="shared" si="22"/>
        <v>74.75</v>
      </c>
      <c r="I293" s="15">
        <f t="shared" si="23"/>
        <v>29.9</v>
      </c>
      <c r="J293" s="15">
        <v>62.87</v>
      </c>
      <c r="K293" s="15">
        <f t="shared" si="24"/>
        <v>37.72</v>
      </c>
      <c r="L293" s="15">
        <f t="shared" si="25"/>
        <v>67.62</v>
      </c>
      <c r="M293" s="16" t="s">
        <v>19</v>
      </c>
      <c r="N293" s="17"/>
    </row>
    <row r="294" s="1" customFormat="1" ht="30" customHeight="1" spans="1:14">
      <c r="A294" s="13">
        <v>292</v>
      </c>
      <c r="B294" s="13" t="s">
        <v>42</v>
      </c>
      <c r="C294" s="13" t="s">
        <v>16</v>
      </c>
      <c r="D294" s="13">
        <v>12</v>
      </c>
      <c r="E294" s="14" t="str">
        <f>VLOOKUP(F294,'[1]Worksheet (2)'!$A$1:$C$1340,2,FALSE)</f>
        <v>陈艳</v>
      </c>
      <c r="F294" s="14">
        <v>2025123123</v>
      </c>
      <c r="G294" s="15">
        <v>109.02</v>
      </c>
      <c r="H294" s="15">
        <f t="shared" si="22"/>
        <v>72.68</v>
      </c>
      <c r="I294" s="15">
        <f t="shared" si="23"/>
        <v>29.07</v>
      </c>
      <c r="J294" s="15">
        <v>63.67</v>
      </c>
      <c r="K294" s="15">
        <f t="shared" si="24"/>
        <v>38.2</v>
      </c>
      <c r="L294" s="15">
        <f t="shared" si="25"/>
        <v>67.27</v>
      </c>
      <c r="M294" s="16" t="s">
        <v>19</v>
      </c>
      <c r="N294" s="17"/>
    </row>
    <row r="295" s="1" customFormat="1" ht="30" customHeight="1" spans="1:14">
      <c r="A295" s="13">
        <v>293</v>
      </c>
      <c r="B295" s="13" t="s">
        <v>42</v>
      </c>
      <c r="C295" s="13" t="s">
        <v>16</v>
      </c>
      <c r="D295" s="13">
        <v>12</v>
      </c>
      <c r="E295" s="14" t="str">
        <f>VLOOKUP(F295,'[1]Worksheet (2)'!$A$1:$C$1340,2,FALSE)</f>
        <v>徐漫</v>
      </c>
      <c r="F295" s="14">
        <v>2025123121</v>
      </c>
      <c r="G295" s="15">
        <v>112.04</v>
      </c>
      <c r="H295" s="15">
        <f t="shared" si="22"/>
        <v>74.69</v>
      </c>
      <c r="I295" s="15">
        <f t="shared" si="23"/>
        <v>29.88</v>
      </c>
      <c r="J295" s="15">
        <v>61.85</v>
      </c>
      <c r="K295" s="15">
        <f t="shared" si="24"/>
        <v>37.11</v>
      </c>
      <c r="L295" s="15">
        <f t="shared" si="25"/>
        <v>66.99</v>
      </c>
      <c r="M295" s="16" t="s">
        <v>19</v>
      </c>
      <c r="N295" s="17"/>
    </row>
    <row r="296" s="1" customFormat="1" ht="30" customHeight="1" spans="1:14">
      <c r="A296" s="13">
        <v>294</v>
      </c>
      <c r="B296" s="13" t="s">
        <v>42</v>
      </c>
      <c r="C296" s="13" t="s">
        <v>16</v>
      </c>
      <c r="D296" s="13">
        <v>12</v>
      </c>
      <c r="E296" s="14" t="str">
        <f>VLOOKUP(F296,'[1]Worksheet (2)'!$A$1:$C$1340,2,FALSE)</f>
        <v>李本玲</v>
      </c>
      <c r="F296" s="14">
        <v>2025123307</v>
      </c>
      <c r="G296" s="15">
        <v>108.18</v>
      </c>
      <c r="H296" s="15">
        <f t="shared" si="22"/>
        <v>72.12</v>
      </c>
      <c r="I296" s="15">
        <f t="shared" si="23"/>
        <v>28.85</v>
      </c>
      <c r="J296" s="15">
        <v>60.87</v>
      </c>
      <c r="K296" s="15">
        <f t="shared" si="24"/>
        <v>36.52</v>
      </c>
      <c r="L296" s="15">
        <f t="shared" si="25"/>
        <v>65.37</v>
      </c>
      <c r="M296" s="16" t="s">
        <v>19</v>
      </c>
      <c r="N296" s="17"/>
    </row>
    <row r="297" s="1" customFormat="1" ht="30" customHeight="1" spans="1:14">
      <c r="A297" s="13">
        <v>295</v>
      </c>
      <c r="B297" s="13" t="s">
        <v>42</v>
      </c>
      <c r="C297" s="13" t="s">
        <v>16</v>
      </c>
      <c r="D297" s="13">
        <v>12</v>
      </c>
      <c r="E297" s="14" t="str">
        <f>VLOOKUP(F297,'[1]Worksheet (2)'!$A$1:$C$1340,2,FALSE)</f>
        <v>赖芸</v>
      </c>
      <c r="F297" s="14">
        <v>2025124022</v>
      </c>
      <c r="G297" s="15">
        <v>106.34</v>
      </c>
      <c r="H297" s="15">
        <f t="shared" si="22"/>
        <v>70.89</v>
      </c>
      <c r="I297" s="15">
        <f t="shared" si="23"/>
        <v>28.36</v>
      </c>
      <c r="J297" s="15">
        <v>56.17</v>
      </c>
      <c r="K297" s="15">
        <f t="shared" si="24"/>
        <v>33.7</v>
      </c>
      <c r="L297" s="15">
        <f t="shared" si="25"/>
        <v>62.06</v>
      </c>
      <c r="M297" s="16" t="s">
        <v>19</v>
      </c>
      <c r="N297" s="17"/>
    </row>
  </sheetData>
  <mergeCells count="1">
    <mergeCell ref="A1:N1"/>
  </mergeCells>
  <pageMargins left="0.432638888888889" right="0.275" top="0.393055555555556" bottom="0.275" header="0.236111111111111" footer="0.156944444444444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飞雪</cp:lastModifiedBy>
  <dcterms:created xsi:type="dcterms:W3CDTF">2026-01-12T16:34:00Z</dcterms:created>
  <dcterms:modified xsi:type="dcterms:W3CDTF">2026-01-14T07:15:16Z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4780615AF7254F31999F46B39E1AFE39_11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