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6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Sheet1!$A$1:$J$29</definedName>
  </definedNames>
  <calcPr calcId="145621"/>
</workbook>
</file>

<file path=xl/calcChain.xml><?xml version="1.0" encoding="utf-8"?>
<calcChain xmlns="http://schemas.openxmlformats.org/spreadsheetml/2006/main">
  <c r="H26" i="1" l="1"/>
  <c r="G26" i="1"/>
  <c r="H25" i="1"/>
  <c r="G25" i="1"/>
  <c r="I25" i="1" s="1"/>
  <c r="H24" i="1"/>
  <c r="G24" i="1"/>
  <c r="I24" i="1" s="1"/>
  <c r="G29" i="1"/>
  <c r="I29" i="1" s="1"/>
  <c r="G28" i="1"/>
  <c r="I28" i="1" s="1"/>
  <c r="H27" i="1"/>
  <c r="G27" i="1"/>
  <c r="I27" i="1" s="1"/>
  <c r="I26" i="1" l="1"/>
  <c r="H4" i="1"/>
  <c r="H5" i="1"/>
  <c r="H7" i="1"/>
  <c r="H8" i="1"/>
  <c r="H9" i="1"/>
  <c r="H10" i="1"/>
  <c r="H19" i="1"/>
  <c r="H12" i="1"/>
  <c r="H13" i="1"/>
  <c r="H15" i="1"/>
  <c r="H16" i="1"/>
  <c r="H17" i="1"/>
  <c r="H18" i="1"/>
  <c r="H20" i="1"/>
  <c r="H21" i="1"/>
  <c r="H22" i="1"/>
  <c r="H23" i="1"/>
  <c r="G4" i="1"/>
  <c r="G5" i="1"/>
  <c r="I5" i="1" s="1"/>
  <c r="G6" i="1"/>
  <c r="I6" i="1" s="1"/>
  <c r="G7" i="1"/>
  <c r="G8" i="1"/>
  <c r="G9" i="1"/>
  <c r="G10" i="1"/>
  <c r="G11" i="1"/>
  <c r="I11" i="1" s="1"/>
  <c r="G19" i="1"/>
  <c r="G12" i="1"/>
  <c r="G13" i="1"/>
  <c r="G14" i="1"/>
  <c r="I14" i="1" s="1"/>
  <c r="G15" i="1"/>
  <c r="G16" i="1"/>
  <c r="I16" i="1" s="1"/>
  <c r="G17" i="1"/>
  <c r="G18" i="1"/>
  <c r="G20" i="1"/>
  <c r="G21" i="1"/>
  <c r="I21" i="1" s="1"/>
  <c r="G22" i="1"/>
  <c r="G23" i="1"/>
  <c r="I8" i="1" l="1"/>
  <c r="I4" i="1"/>
  <c r="I10" i="1"/>
  <c r="I12" i="1"/>
  <c r="I19" i="1"/>
  <c r="I7" i="1"/>
  <c r="I22" i="1"/>
  <c r="I17" i="1"/>
  <c r="I13" i="1"/>
  <c r="I9" i="1"/>
  <c r="I20" i="1"/>
  <c r="I15" i="1"/>
  <c r="I23" i="1"/>
  <c r="I18" i="1"/>
</calcChain>
</file>

<file path=xl/sharedStrings.xml><?xml version="1.0" encoding="utf-8"?>
<sst xmlns="http://schemas.openxmlformats.org/spreadsheetml/2006/main" count="106" uniqueCount="57">
  <si>
    <t>考试姓名</t>
  </si>
  <si>
    <t>面试准考证号</t>
  </si>
  <si>
    <t>报考岗位</t>
  </si>
  <si>
    <t>原始分</t>
  </si>
  <si>
    <t>换算分</t>
  </si>
  <si>
    <t>最终成绩</t>
  </si>
  <si>
    <t>是否进入下一环节</t>
  </si>
  <si>
    <t>笔试分数</t>
  </si>
  <si>
    <t>面试分数</t>
  </si>
  <si>
    <t>按60%比例换算笔试分数</t>
  </si>
  <si>
    <t>按40%比例换算面试分数</t>
  </si>
  <si>
    <t>王江婷</t>
  </si>
  <si>
    <t>安顺经济技术开发区南山村第一卫生室</t>
  </si>
  <si>
    <t>是</t>
  </si>
  <si>
    <t>谢婉琪</t>
  </si>
  <si>
    <t>缺考</t>
  </si>
  <si>
    <t>王小华</t>
  </si>
  <si>
    <t>安顺市西秀区华西街道土地坡村乡村一体化管理村卫生室</t>
  </si>
  <si>
    <t>阴逸飞</t>
  </si>
  <si>
    <t>胡绍财</t>
  </si>
  <si>
    <t>西秀区东屯乡金官村乡村一体化管理卫生室</t>
  </si>
  <si>
    <t>袁光露</t>
  </si>
  <si>
    <t>张雨杰</t>
  </si>
  <si>
    <t>西秀区七眼桥镇郑家村乡村一体化管理卫生室</t>
  </si>
  <si>
    <t>罗佳顺</t>
  </si>
  <si>
    <t>八河村卫生室</t>
  </si>
  <si>
    <t>吴稳定</t>
  </si>
  <si>
    <t>大地坝村卫生室</t>
  </si>
  <si>
    <t>王昌玉</t>
  </si>
  <si>
    <t>潘宗杨</t>
  </si>
  <si>
    <t>来腰鼓村卫生室</t>
  </si>
  <si>
    <t>张启娴</t>
  </si>
  <si>
    <t>陈作义</t>
  </si>
  <si>
    <t>董佩衡</t>
  </si>
  <si>
    <t>猛架村卫生室</t>
  </si>
  <si>
    <t>庄汶松</t>
  </si>
  <si>
    <t>高停停</t>
  </si>
  <si>
    <t>新发村卫生室</t>
  </si>
  <si>
    <t>王文宇</t>
  </si>
  <si>
    <t>新寨村卫生室</t>
  </si>
  <si>
    <t>汪希宏</t>
  </si>
  <si>
    <t>陈阜陞</t>
  </si>
  <si>
    <t>黄  芸</t>
    <phoneticPr fontId="1" type="noConversion"/>
  </si>
  <si>
    <t>李  康</t>
    <phoneticPr fontId="1" type="noConversion"/>
  </si>
  <si>
    <t>刘  娜</t>
    <phoneticPr fontId="1" type="noConversion"/>
  </si>
  <si>
    <t>代  炜</t>
    <phoneticPr fontId="1" type="noConversion"/>
  </si>
  <si>
    <t>张  清</t>
    <phoneticPr fontId="1" type="noConversion"/>
  </si>
  <si>
    <t>马  江</t>
    <phoneticPr fontId="1" type="noConversion"/>
  </si>
  <si>
    <t>刘  念</t>
    <phoneticPr fontId="1" type="noConversion"/>
  </si>
  <si>
    <t>安顺市2025年大学生乡村医生专项计划公开招聘面试成绩、总成绩及体检人员名单</t>
    <phoneticPr fontId="1" type="noConversion"/>
  </si>
  <si>
    <t>招考县（区）</t>
    <phoneticPr fontId="1" type="noConversion"/>
  </si>
  <si>
    <t>经开区</t>
    <phoneticPr fontId="1" type="noConversion"/>
  </si>
  <si>
    <t>西秀区</t>
    <phoneticPr fontId="1" type="noConversion"/>
  </si>
  <si>
    <t>镇宁县</t>
    <phoneticPr fontId="1" type="noConversion"/>
  </si>
  <si>
    <t>紫云县</t>
    <phoneticPr fontId="1" type="noConversion"/>
  </si>
  <si>
    <t>普定县</t>
    <phoneticPr fontId="1" type="noConversion"/>
  </si>
  <si>
    <t>关岭县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</si>
</sst>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3"/>
      <charset val="134"/>
    </font>
    <font>
      <b/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L8" sqref="L8"/>
    </sheetView>
  </sheetViews>
  <sheetFormatPr defaultRowHeight="13.5" x14ac:dyDescent="0.15"/>
  <cols>
    <col min="2" max="3" width="14.75" customWidth="1"/>
    <col min="4" max="4" width="51.625" customWidth="1"/>
    <col min="5" max="5" width="10.625" customWidth="1"/>
    <col min="6" max="6" width="10.75" customWidth="1"/>
    <col min="7" max="8" width="13.5" customWidth="1"/>
    <col min="9" max="9" width="12.375" customWidth="1"/>
    <col min="10" max="10" width="12.625" customWidth="1"/>
  </cols>
  <sheetData>
    <row r="1" spans="1:10" ht="37.5" customHeight="1" x14ac:dyDescent="0.15">
      <c r="A1" s="11" t="s">
        <v>49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2.5" customHeight="1" x14ac:dyDescent="0.15">
      <c r="A2" s="15" t="s">
        <v>0</v>
      </c>
      <c r="B2" s="15" t="s">
        <v>1</v>
      </c>
      <c r="C2" s="15" t="s">
        <v>50</v>
      </c>
      <c r="D2" s="15" t="s">
        <v>2</v>
      </c>
      <c r="E2" s="17" t="s">
        <v>3</v>
      </c>
      <c r="F2" s="18"/>
      <c r="G2" s="17" t="s">
        <v>4</v>
      </c>
      <c r="H2" s="19"/>
      <c r="I2" s="20" t="s">
        <v>5</v>
      </c>
      <c r="J2" s="13" t="s">
        <v>6</v>
      </c>
    </row>
    <row r="3" spans="1:10" ht="36.75" customHeight="1" x14ac:dyDescent="0.15">
      <c r="A3" s="16"/>
      <c r="B3" s="16"/>
      <c r="C3" s="16"/>
      <c r="D3" s="16"/>
      <c r="E3" s="1" t="s">
        <v>7</v>
      </c>
      <c r="F3" s="2" t="s">
        <v>8</v>
      </c>
      <c r="G3" s="2" t="s">
        <v>9</v>
      </c>
      <c r="H3" s="3" t="s">
        <v>10</v>
      </c>
      <c r="I3" s="20"/>
      <c r="J3" s="14"/>
    </row>
    <row r="4" spans="1:10" s="9" customFormat="1" ht="15.75" customHeight="1" x14ac:dyDescent="0.15">
      <c r="A4" s="4" t="s">
        <v>42</v>
      </c>
      <c r="B4" s="5">
        <v>20255204001</v>
      </c>
      <c r="C4" s="5" t="s">
        <v>52</v>
      </c>
      <c r="D4" s="6" t="s">
        <v>17</v>
      </c>
      <c r="E4" s="7">
        <v>76.63</v>
      </c>
      <c r="F4" s="7">
        <v>79.599999999999994</v>
      </c>
      <c r="G4" s="7">
        <f t="shared" ref="G4:G23" si="0">E4*0.6</f>
        <v>45.977999999999994</v>
      </c>
      <c r="H4" s="7">
        <f t="shared" ref="H4:H23" si="1">F4*0.4</f>
        <v>31.84</v>
      </c>
      <c r="I4" s="7">
        <f t="shared" ref="I4:I23" si="2">G4+H4</f>
        <v>77.817999999999998</v>
      </c>
      <c r="J4" s="8" t="s">
        <v>13</v>
      </c>
    </row>
    <row r="5" spans="1:10" s="9" customFormat="1" ht="15.75" customHeight="1" x14ac:dyDescent="0.15">
      <c r="A5" s="8" t="s">
        <v>18</v>
      </c>
      <c r="B5" s="5">
        <v>20255204002</v>
      </c>
      <c r="C5" s="5" t="s">
        <v>52</v>
      </c>
      <c r="D5" s="6" t="s">
        <v>17</v>
      </c>
      <c r="E5" s="10">
        <v>75.849999999999994</v>
      </c>
      <c r="F5" s="10">
        <v>79</v>
      </c>
      <c r="G5" s="7">
        <f t="shared" si="0"/>
        <v>45.51</v>
      </c>
      <c r="H5" s="7">
        <f t="shared" si="1"/>
        <v>31.6</v>
      </c>
      <c r="I5" s="7">
        <f t="shared" si="2"/>
        <v>77.11</v>
      </c>
      <c r="J5" s="8"/>
    </row>
    <row r="6" spans="1:10" s="9" customFormat="1" ht="15.75" customHeight="1" x14ac:dyDescent="0.15">
      <c r="A6" s="8" t="s">
        <v>19</v>
      </c>
      <c r="B6" s="5">
        <v>20255204003</v>
      </c>
      <c r="C6" s="5" t="s">
        <v>52</v>
      </c>
      <c r="D6" s="6" t="s">
        <v>17</v>
      </c>
      <c r="E6" s="10">
        <v>75.41</v>
      </c>
      <c r="F6" s="8" t="s">
        <v>15</v>
      </c>
      <c r="G6" s="7">
        <f t="shared" si="0"/>
        <v>45.245999999999995</v>
      </c>
      <c r="H6" s="7">
        <v>0</v>
      </c>
      <c r="I6" s="7">
        <f t="shared" si="2"/>
        <v>45.245999999999995</v>
      </c>
      <c r="J6" s="8"/>
    </row>
    <row r="7" spans="1:10" s="9" customFormat="1" ht="15.75" customHeight="1" x14ac:dyDescent="0.15">
      <c r="A7" s="8" t="s">
        <v>43</v>
      </c>
      <c r="B7" s="5">
        <v>20255204005</v>
      </c>
      <c r="C7" s="5" t="s">
        <v>52</v>
      </c>
      <c r="D7" s="6" t="s">
        <v>20</v>
      </c>
      <c r="E7" s="10">
        <v>69.650000000000006</v>
      </c>
      <c r="F7" s="10">
        <v>75.599999999999994</v>
      </c>
      <c r="G7" s="7">
        <f t="shared" si="0"/>
        <v>41.79</v>
      </c>
      <c r="H7" s="7">
        <f t="shared" si="1"/>
        <v>30.24</v>
      </c>
      <c r="I7" s="7">
        <f t="shared" si="2"/>
        <v>72.03</v>
      </c>
      <c r="J7" s="8"/>
    </row>
    <row r="8" spans="1:10" s="9" customFormat="1" ht="15.75" customHeight="1" x14ac:dyDescent="0.15">
      <c r="A8" s="4" t="s">
        <v>21</v>
      </c>
      <c r="B8" s="5">
        <v>20255204004</v>
      </c>
      <c r="C8" s="5" t="s">
        <v>52</v>
      </c>
      <c r="D8" s="6" t="s">
        <v>20</v>
      </c>
      <c r="E8" s="7">
        <v>75.14</v>
      </c>
      <c r="F8" s="7">
        <v>77.2</v>
      </c>
      <c r="G8" s="7">
        <f t="shared" si="0"/>
        <v>45.083999999999996</v>
      </c>
      <c r="H8" s="7">
        <f t="shared" si="1"/>
        <v>30.880000000000003</v>
      </c>
      <c r="I8" s="7">
        <f t="shared" si="2"/>
        <v>75.963999999999999</v>
      </c>
      <c r="J8" s="8" t="s">
        <v>13</v>
      </c>
    </row>
    <row r="9" spans="1:10" s="9" customFormat="1" ht="15.75" customHeight="1" x14ac:dyDescent="0.15">
      <c r="A9" s="4" t="s">
        <v>22</v>
      </c>
      <c r="B9" s="5">
        <v>20255204007</v>
      </c>
      <c r="C9" s="5" t="s">
        <v>52</v>
      </c>
      <c r="D9" s="6" t="s">
        <v>23</v>
      </c>
      <c r="E9" s="7">
        <v>71.650000000000006</v>
      </c>
      <c r="F9" s="7">
        <v>74.400000000000006</v>
      </c>
      <c r="G9" s="7">
        <f t="shared" si="0"/>
        <v>42.99</v>
      </c>
      <c r="H9" s="7">
        <f t="shared" si="1"/>
        <v>29.760000000000005</v>
      </c>
      <c r="I9" s="7">
        <f t="shared" si="2"/>
        <v>72.75</v>
      </c>
      <c r="J9" s="8" t="s">
        <v>13</v>
      </c>
    </row>
    <row r="10" spans="1:10" s="9" customFormat="1" ht="15.75" customHeight="1" x14ac:dyDescent="0.15">
      <c r="A10" s="8" t="s">
        <v>24</v>
      </c>
      <c r="B10" s="5">
        <v>20255204006</v>
      </c>
      <c r="C10" s="5" t="s">
        <v>52</v>
      </c>
      <c r="D10" s="6" t="s">
        <v>23</v>
      </c>
      <c r="E10" s="10">
        <v>72.900000000000006</v>
      </c>
      <c r="F10" s="10">
        <v>71.400000000000006</v>
      </c>
      <c r="G10" s="7">
        <f t="shared" si="0"/>
        <v>43.74</v>
      </c>
      <c r="H10" s="7">
        <f t="shared" si="1"/>
        <v>28.560000000000002</v>
      </c>
      <c r="I10" s="7">
        <f t="shared" si="2"/>
        <v>72.300000000000011</v>
      </c>
      <c r="J10" s="8"/>
    </row>
    <row r="11" spans="1:10" s="9" customFormat="1" ht="15.75" customHeight="1" x14ac:dyDescent="0.15">
      <c r="A11" s="8" t="s">
        <v>44</v>
      </c>
      <c r="B11" s="5">
        <v>20255204008</v>
      </c>
      <c r="C11" s="5" t="s">
        <v>52</v>
      </c>
      <c r="D11" s="6" t="s">
        <v>23</v>
      </c>
      <c r="E11" s="10">
        <v>64.27</v>
      </c>
      <c r="F11" s="8" t="s">
        <v>15</v>
      </c>
      <c r="G11" s="7">
        <f t="shared" si="0"/>
        <v>38.561999999999998</v>
      </c>
      <c r="H11" s="7">
        <v>0</v>
      </c>
      <c r="I11" s="7">
        <f t="shared" si="2"/>
        <v>38.561999999999998</v>
      </c>
      <c r="J11" s="8"/>
    </row>
    <row r="12" spans="1:10" s="9" customFormat="1" ht="15.75" customHeight="1" x14ac:dyDescent="0.15">
      <c r="A12" s="4" t="s">
        <v>29</v>
      </c>
      <c r="B12" s="5">
        <v>20255204012</v>
      </c>
      <c r="C12" s="5" t="s">
        <v>55</v>
      </c>
      <c r="D12" s="6" t="s">
        <v>30</v>
      </c>
      <c r="E12" s="7">
        <v>70.010000000000005</v>
      </c>
      <c r="F12" s="7">
        <v>74.2</v>
      </c>
      <c r="G12" s="7">
        <f t="shared" ref="G12:G18" si="3">E12*0.6</f>
        <v>42.006</v>
      </c>
      <c r="H12" s="7">
        <f>F12*0.4</f>
        <v>29.680000000000003</v>
      </c>
      <c r="I12" s="7">
        <f t="shared" ref="I12:I18" si="4">G12+H12</f>
        <v>71.686000000000007</v>
      </c>
      <c r="J12" s="8" t="s">
        <v>13</v>
      </c>
    </row>
    <row r="13" spans="1:10" s="9" customFormat="1" ht="15.75" customHeight="1" x14ac:dyDescent="0.15">
      <c r="A13" s="8" t="s">
        <v>31</v>
      </c>
      <c r="B13" s="5">
        <v>20255204013</v>
      </c>
      <c r="C13" s="5" t="s">
        <v>55</v>
      </c>
      <c r="D13" s="6" t="s">
        <v>30</v>
      </c>
      <c r="E13" s="10">
        <v>62.89</v>
      </c>
      <c r="F13" s="10">
        <v>63</v>
      </c>
      <c r="G13" s="7">
        <f t="shared" si="3"/>
        <v>37.734000000000002</v>
      </c>
      <c r="H13" s="7">
        <f>F13*0.4</f>
        <v>25.200000000000003</v>
      </c>
      <c r="I13" s="7">
        <f t="shared" si="4"/>
        <v>62.934000000000005</v>
      </c>
      <c r="J13" s="8"/>
    </row>
    <row r="14" spans="1:10" s="9" customFormat="1" ht="15.75" customHeight="1" x14ac:dyDescent="0.15">
      <c r="A14" s="8" t="s">
        <v>32</v>
      </c>
      <c r="B14" s="5">
        <v>20255204011</v>
      </c>
      <c r="C14" s="5" t="s">
        <v>55</v>
      </c>
      <c r="D14" s="6" t="s">
        <v>30</v>
      </c>
      <c r="E14" s="10">
        <v>85.25</v>
      </c>
      <c r="F14" s="8" t="s">
        <v>15</v>
      </c>
      <c r="G14" s="7">
        <f t="shared" si="3"/>
        <v>51.15</v>
      </c>
      <c r="H14" s="7">
        <v>0</v>
      </c>
      <c r="I14" s="7">
        <f t="shared" si="4"/>
        <v>51.15</v>
      </c>
      <c r="J14" s="8"/>
    </row>
    <row r="15" spans="1:10" s="9" customFormat="1" ht="15.75" customHeight="1" x14ac:dyDescent="0.15">
      <c r="A15" s="4" t="s">
        <v>33</v>
      </c>
      <c r="B15" s="5">
        <v>20255204009</v>
      </c>
      <c r="C15" s="5" t="s">
        <v>55</v>
      </c>
      <c r="D15" s="6" t="s">
        <v>34</v>
      </c>
      <c r="E15" s="7">
        <v>77.44</v>
      </c>
      <c r="F15" s="7">
        <v>80.2</v>
      </c>
      <c r="G15" s="7">
        <f t="shared" si="3"/>
        <v>46.463999999999999</v>
      </c>
      <c r="H15" s="7">
        <f>F15*0.4</f>
        <v>32.080000000000005</v>
      </c>
      <c r="I15" s="7">
        <f t="shared" si="4"/>
        <v>78.544000000000011</v>
      </c>
      <c r="J15" s="8" t="s">
        <v>13</v>
      </c>
    </row>
    <row r="16" spans="1:10" s="9" customFormat="1" ht="15.75" customHeight="1" x14ac:dyDescent="0.15">
      <c r="A16" s="8" t="s">
        <v>35</v>
      </c>
      <c r="B16" s="5">
        <v>20255204010</v>
      </c>
      <c r="C16" s="5" t="s">
        <v>55</v>
      </c>
      <c r="D16" s="6" t="s">
        <v>34</v>
      </c>
      <c r="E16" s="10">
        <v>73.989999999999995</v>
      </c>
      <c r="F16" s="10">
        <v>72.8</v>
      </c>
      <c r="G16" s="7">
        <f t="shared" si="3"/>
        <v>44.393999999999998</v>
      </c>
      <c r="H16" s="7">
        <f>F16*0.4</f>
        <v>29.12</v>
      </c>
      <c r="I16" s="7">
        <f t="shared" si="4"/>
        <v>73.513999999999996</v>
      </c>
      <c r="J16" s="8"/>
    </row>
    <row r="17" spans="1:10" s="9" customFormat="1" ht="15.75" customHeight="1" x14ac:dyDescent="0.15">
      <c r="A17" s="4" t="s">
        <v>36</v>
      </c>
      <c r="B17" s="5">
        <v>20255204014</v>
      </c>
      <c r="C17" s="5" t="s">
        <v>53</v>
      </c>
      <c r="D17" s="6" t="s">
        <v>37</v>
      </c>
      <c r="E17" s="7">
        <v>74.069999999999993</v>
      </c>
      <c r="F17" s="7">
        <v>78.400000000000006</v>
      </c>
      <c r="G17" s="7">
        <f t="shared" si="3"/>
        <v>44.441999999999993</v>
      </c>
      <c r="H17" s="7">
        <f>F17*0.4</f>
        <v>31.360000000000003</v>
      </c>
      <c r="I17" s="7">
        <f t="shared" si="4"/>
        <v>75.801999999999992</v>
      </c>
      <c r="J17" s="8" t="s">
        <v>13</v>
      </c>
    </row>
    <row r="18" spans="1:10" s="9" customFormat="1" ht="15.75" customHeight="1" x14ac:dyDescent="0.15">
      <c r="A18" s="8" t="s">
        <v>38</v>
      </c>
      <c r="B18" s="5">
        <v>20255204015</v>
      </c>
      <c r="C18" s="5" t="s">
        <v>53</v>
      </c>
      <c r="D18" s="6" t="s">
        <v>37</v>
      </c>
      <c r="E18" s="10">
        <v>69.2</v>
      </c>
      <c r="F18" s="10">
        <v>78</v>
      </c>
      <c r="G18" s="7">
        <f t="shared" si="3"/>
        <v>41.52</v>
      </c>
      <c r="H18" s="7">
        <f>F18*0.4</f>
        <v>31.200000000000003</v>
      </c>
      <c r="I18" s="7">
        <f t="shared" si="4"/>
        <v>72.72</v>
      </c>
      <c r="J18" s="8"/>
    </row>
    <row r="19" spans="1:10" s="9" customFormat="1" ht="15.75" customHeight="1" x14ac:dyDescent="0.15">
      <c r="A19" s="4" t="s">
        <v>45</v>
      </c>
      <c r="B19" s="5">
        <v>20255204016</v>
      </c>
      <c r="C19" s="5" t="s">
        <v>53</v>
      </c>
      <c r="D19" s="6" t="s">
        <v>25</v>
      </c>
      <c r="E19" s="7">
        <v>73.540000000000006</v>
      </c>
      <c r="F19" s="7">
        <v>79</v>
      </c>
      <c r="G19" s="7">
        <f t="shared" si="0"/>
        <v>44.124000000000002</v>
      </c>
      <c r="H19" s="7">
        <f t="shared" si="1"/>
        <v>31.6</v>
      </c>
      <c r="I19" s="7">
        <f t="shared" si="2"/>
        <v>75.724000000000004</v>
      </c>
      <c r="J19" s="8" t="s">
        <v>13</v>
      </c>
    </row>
    <row r="20" spans="1:10" s="9" customFormat="1" ht="15.75" customHeight="1" x14ac:dyDescent="0.15">
      <c r="A20" s="4" t="s">
        <v>47</v>
      </c>
      <c r="B20" s="5">
        <v>20255204017</v>
      </c>
      <c r="C20" s="5" t="s">
        <v>56</v>
      </c>
      <c r="D20" s="6" t="s">
        <v>39</v>
      </c>
      <c r="E20" s="7">
        <v>78.319999999999993</v>
      </c>
      <c r="F20" s="7">
        <v>74.599999999999994</v>
      </c>
      <c r="G20" s="7">
        <f t="shared" si="0"/>
        <v>46.991999999999997</v>
      </c>
      <c r="H20" s="7">
        <f t="shared" si="1"/>
        <v>29.84</v>
      </c>
      <c r="I20" s="7">
        <f t="shared" si="2"/>
        <v>76.831999999999994</v>
      </c>
      <c r="J20" s="8" t="s">
        <v>13</v>
      </c>
    </row>
    <row r="21" spans="1:10" s="9" customFormat="1" ht="15.75" customHeight="1" x14ac:dyDescent="0.15">
      <c r="A21" s="8" t="s">
        <v>40</v>
      </c>
      <c r="B21" s="5">
        <v>20255204018</v>
      </c>
      <c r="C21" s="5" t="s">
        <v>56</v>
      </c>
      <c r="D21" s="6" t="s">
        <v>39</v>
      </c>
      <c r="E21" s="10">
        <v>72.58</v>
      </c>
      <c r="F21" s="10">
        <v>76.599999999999994</v>
      </c>
      <c r="G21" s="7">
        <f t="shared" si="0"/>
        <v>43.547999999999995</v>
      </c>
      <c r="H21" s="7">
        <f t="shared" si="1"/>
        <v>30.64</v>
      </c>
      <c r="I21" s="7">
        <f t="shared" si="2"/>
        <v>74.187999999999988</v>
      </c>
      <c r="J21" s="8"/>
    </row>
    <row r="22" spans="1:10" s="9" customFormat="1" ht="15.75" customHeight="1" x14ac:dyDescent="0.15">
      <c r="A22" s="8" t="s">
        <v>41</v>
      </c>
      <c r="B22" s="5">
        <v>20255204020</v>
      </c>
      <c r="C22" s="5" t="s">
        <v>56</v>
      </c>
      <c r="D22" s="6" t="s">
        <v>39</v>
      </c>
      <c r="E22" s="10">
        <v>71.650000000000006</v>
      </c>
      <c r="F22" s="10">
        <v>81.599999999999994</v>
      </c>
      <c r="G22" s="7">
        <f t="shared" si="0"/>
        <v>42.99</v>
      </c>
      <c r="H22" s="7">
        <f t="shared" si="1"/>
        <v>32.64</v>
      </c>
      <c r="I22" s="7">
        <f t="shared" si="2"/>
        <v>75.63</v>
      </c>
      <c r="J22" s="8"/>
    </row>
    <row r="23" spans="1:10" s="9" customFormat="1" ht="15.75" customHeight="1" x14ac:dyDescent="0.15">
      <c r="A23" s="8" t="s">
        <v>48</v>
      </c>
      <c r="B23" s="5">
        <v>20255204019</v>
      </c>
      <c r="C23" s="5" t="s">
        <v>56</v>
      </c>
      <c r="D23" s="6" t="s">
        <v>39</v>
      </c>
      <c r="E23" s="10">
        <v>71.650000000000006</v>
      </c>
      <c r="F23" s="10">
        <v>70.8</v>
      </c>
      <c r="G23" s="7">
        <f t="shared" si="0"/>
        <v>42.99</v>
      </c>
      <c r="H23" s="7">
        <f t="shared" si="1"/>
        <v>28.32</v>
      </c>
      <c r="I23" s="7">
        <f t="shared" si="2"/>
        <v>71.31</v>
      </c>
      <c r="J23" s="8"/>
    </row>
    <row r="24" spans="1:10" x14ac:dyDescent="0.15">
      <c r="A24" s="4" t="s">
        <v>26</v>
      </c>
      <c r="B24" s="5">
        <v>20255204021</v>
      </c>
      <c r="C24" s="5" t="s">
        <v>54</v>
      </c>
      <c r="D24" s="6" t="s">
        <v>27</v>
      </c>
      <c r="E24" s="7">
        <v>81.7</v>
      </c>
      <c r="F24" s="7">
        <v>76</v>
      </c>
      <c r="G24" s="7">
        <f t="shared" ref="G24:G26" si="5">E24*0.6</f>
        <v>49.02</v>
      </c>
      <c r="H24" s="7">
        <f t="shared" ref="H24:H26" si="6">F24*0.4</f>
        <v>30.400000000000002</v>
      </c>
      <c r="I24" s="7">
        <f t="shared" ref="I24:I26" si="7">G24+H24</f>
        <v>79.42</v>
      </c>
      <c r="J24" s="8" t="s">
        <v>13</v>
      </c>
    </row>
    <row r="25" spans="1:10" x14ac:dyDescent="0.15">
      <c r="A25" s="8" t="s">
        <v>28</v>
      </c>
      <c r="B25" s="5">
        <v>20255204023</v>
      </c>
      <c r="C25" s="5" t="s">
        <v>54</v>
      </c>
      <c r="D25" s="6" t="s">
        <v>27</v>
      </c>
      <c r="E25" s="10">
        <v>69</v>
      </c>
      <c r="F25" s="10">
        <v>73.599999999999994</v>
      </c>
      <c r="G25" s="7">
        <f t="shared" si="5"/>
        <v>41.4</v>
      </c>
      <c r="H25" s="7">
        <f t="shared" si="6"/>
        <v>29.439999999999998</v>
      </c>
      <c r="I25" s="7">
        <f t="shared" si="7"/>
        <v>70.84</v>
      </c>
      <c r="J25" s="8"/>
    </row>
    <row r="26" spans="1:10" x14ac:dyDescent="0.15">
      <c r="A26" s="8" t="s">
        <v>46</v>
      </c>
      <c r="B26" s="5">
        <v>20255204022</v>
      </c>
      <c r="C26" s="5" t="s">
        <v>54</v>
      </c>
      <c r="D26" s="6" t="s">
        <v>27</v>
      </c>
      <c r="E26" s="10">
        <v>74.42</v>
      </c>
      <c r="F26" s="10">
        <v>76</v>
      </c>
      <c r="G26" s="7">
        <f t="shared" si="5"/>
        <v>44.652000000000001</v>
      </c>
      <c r="H26" s="7">
        <f t="shared" si="6"/>
        <v>30.400000000000002</v>
      </c>
      <c r="I26" s="7">
        <f t="shared" si="7"/>
        <v>75.052000000000007</v>
      </c>
      <c r="J26" s="8"/>
    </row>
    <row r="27" spans="1:10" x14ac:dyDescent="0.15">
      <c r="A27" s="4" t="s">
        <v>11</v>
      </c>
      <c r="B27" s="5">
        <v>20255204026</v>
      </c>
      <c r="C27" s="5" t="s">
        <v>51</v>
      </c>
      <c r="D27" s="6" t="s">
        <v>12</v>
      </c>
      <c r="E27" s="7">
        <v>62.41</v>
      </c>
      <c r="F27" s="7">
        <v>79.2</v>
      </c>
      <c r="G27" s="7">
        <f>E27*0.6</f>
        <v>37.445999999999998</v>
      </c>
      <c r="H27" s="7">
        <f>F27*0.4</f>
        <v>31.680000000000003</v>
      </c>
      <c r="I27" s="7">
        <f>G27+H27</f>
        <v>69.126000000000005</v>
      </c>
      <c r="J27" s="8" t="s">
        <v>13</v>
      </c>
    </row>
    <row r="28" spans="1:10" x14ac:dyDescent="0.15">
      <c r="A28" s="8" t="s">
        <v>14</v>
      </c>
      <c r="B28" s="5">
        <v>20255204024</v>
      </c>
      <c r="C28" s="5" t="s">
        <v>51</v>
      </c>
      <c r="D28" s="6" t="s">
        <v>12</v>
      </c>
      <c r="E28" s="10">
        <v>65.099999999999994</v>
      </c>
      <c r="F28" s="8" t="s">
        <v>15</v>
      </c>
      <c r="G28" s="7">
        <f t="shared" ref="G28:G29" si="8">E28*0.6</f>
        <v>39.059999999999995</v>
      </c>
      <c r="H28" s="7">
        <v>0</v>
      </c>
      <c r="I28" s="7">
        <f t="shared" ref="I28:I29" si="9">G28+H28</f>
        <v>39.059999999999995</v>
      </c>
      <c r="J28" s="8"/>
    </row>
    <row r="29" spans="1:10" x14ac:dyDescent="0.15">
      <c r="A29" s="8" t="s">
        <v>16</v>
      </c>
      <c r="B29" s="5">
        <v>20255204025</v>
      </c>
      <c r="C29" s="5" t="s">
        <v>51</v>
      </c>
      <c r="D29" s="6" t="s">
        <v>12</v>
      </c>
      <c r="E29" s="10">
        <v>62.42</v>
      </c>
      <c r="F29" s="8" t="s">
        <v>15</v>
      </c>
      <c r="G29" s="7">
        <f t="shared" si="8"/>
        <v>37.451999999999998</v>
      </c>
      <c r="H29" s="7">
        <v>0</v>
      </c>
      <c r="I29" s="7">
        <f t="shared" si="9"/>
        <v>37.451999999999998</v>
      </c>
      <c r="J29" s="8"/>
    </row>
  </sheetData>
  <mergeCells count="9">
    <mergeCell ref="A1:J1"/>
    <mergeCell ref="J2:J3"/>
    <mergeCell ref="A2:A3"/>
    <mergeCell ref="B2:B3"/>
    <mergeCell ref="D2:D3"/>
    <mergeCell ref="E2:F2"/>
    <mergeCell ref="G2:H2"/>
    <mergeCell ref="I2:I3"/>
    <mergeCell ref="C2:C3"/>
  </mergeCells>
  <phoneticPr fontId="1" type="noConversion"/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2025-11-25T09:35:36Z</cp:lastPrinted>
  <dcterms:created xsi:type="dcterms:W3CDTF">2025-11-24T09:03:37Z</dcterms:created>
  <dcterms:modified xsi:type="dcterms:W3CDTF">2025-11-25T09:43:45Z</dcterms:modified>
</cp:coreProperties>
</file>